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MB media\"/>
    </mc:Choice>
  </mc:AlternateContent>
  <xr:revisionPtr revIDLastSave="0" documentId="13_ncr:1_{E6484DA1-F2FB-443C-8657-DEBB58B0C3AC}" xr6:coauthVersionLast="47" xr6:coauthVersionMax="47" xr10:uidLastSave="{00000000-0000-0000-0000-000000000000}"/>
  <bookViews>
    <workbookView xWindow="-28920" yWindow="-120" windowWidth="29040" windowHeight="16440" activeTab="3" xr2:uid="{302EA80F-319A-49AC-A7E4-D7EBFDFF0912}"/>
  </bookViews>
  <sheets>
    <sheet name="EIS - Control" sheetId="1" r:id="rId1"/>
    <sheet name="EIS - Test" sheetId="2" r:id="rId2"/>
    <sheet name="DI - Zmod" sheetId="3" r:id="rId3"/>
    <sheet name="Cell Index - Analysis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19" i="5" l="1"/>
  <c r="S218" i="5"/>
  <c r="Q219" i="5"/>
  <c r="Q218" i="5"/>
  <c r="O219" i="5"/>
  <c r="O218" i="5"/>
  <c r="M219" i="5"/>
  <c r="M218" i="5"/>
  <c r="I219" i="5"/>
  <c r="I218" i="5"/>
  <c r="G219" i="5"/>
  <c r="G218" i="5"/>
  <c r="E219" i="5"/>
  <c r="E218" i="5"/>
  <c r="C219" i="5"/>
  <c r="C218" i="5"/>
  <c r="R11" i="5"/>
  <c r="P11" i="5"/>
  <c r="X26" i="5"/>
  <c r="V104" i="5"/>
  <c r="W122" i="5"/>
  <c r="W101" i="5"/>
  <c r="P28" i="5"/>
  <c r="R28" i="5"/>
  <c r="R27" i="5"/>
  <c r="R26" i="5"/>
  <c r="R25" i="5"/>
  <c r="P27" i="5"/>
  <c r="P26" i="5"/>
  <c r="P25" i="5"/>
  <c r="P24" i="5"/>
  <c r="P23" i="5"/>
  <c r="U56" i="5"/>
  <c r="W35" i="5"/>
  <c r="U26" i="5"/>
  <c r="S11" i="5"/>
  <c r="Q11" i="5"/>
  <c r="S16" i="5"/>
  <c r="R16" i="5"/>
  <c r="Q16" i="5"/>
  <c r="P16" i="5"/>
  <c r="S15" i="5"/>
  <c r="R15" i="5"/>
  <c r="Q15" i="5"/>
  <c r="P15" i="5"/>
  <c r="S14" i="5"/>
  <c r="R14" i="5"/>
  <c r="Q14" i="5"/>
  <c r="P14" i="5"/>
  <c r="S13" i="5"/>
  <c r="R13" i="5"/>
  <c r="Q13" i="5"/>
  <c r="P13" i="5"/>
  <c r="U11" i="5" s="1"/>
  <c r="S12" i="5"/>
  <c r="R12" i="5"/>
  <c r="Q12" i="5"/>
  <c r="P12" i="5"/>
  <c r="R23" i="5"/>
  <c r="R24" i="5"/>
  <c r="R29" i="5"/>
  <c r="S29" i="5"/>
  <c r="R30" i="5"/>
  <c r="S30" i="5"/>
  <c r="R31" i="5"/>
  <c r="S31" i="5"/>
  <c r="R32" i="5"/>
  <c r="S32" i="5"/>
  <c r="R33" i="5"/>
  <c r="S33" i="5"/>
  <c r="R34" i="5"/>
  <c r="W33" i="5" s="1"/>
  <c r="S34" i="5"/>
  <c r="R35" i="5"/>
  <c r="S35" i="5"/>
  <c r="R36" i="5"/>
  <c r="S36" i="5"/>
  <c r="R37" i="5"/>
  <c r="S37" i="5"/>
  <c r="R38" i="5"/>
  <c r="S38" i="5"/>
  <c r="R39" i="5"/>
  <c r="S39" i="5"/>
  <c r="R40" i="5"/>
  <c r="W38" i="5" s="1"/>
  <c r="S40" i="5"/>
  <c r="R41" i="5"/>
  <c r="S41" i="5"/>
  <c r="R42" i="5"/>
  <c r="S42" i="5"/>
  <c r="R43" i="5"/>
  <c r="W42" i="5" s="1"/>
  <c r="S43" i="5"/>
  <c r="R44" i="5"/>
  <c r="S44" i="5"/>
  <c r="R45" i="5"/>
  <c r="S45" i="5"/>
  <c r="R46" i="5"/>
  <c r="W44" i="5" s="1"/>
  <c r="S46" i="5"/>
  <c r="R47" i="5"/>
  <c r="S47" i="5"/>
  <c r="R48" i="5"/>
  <c r="S48" i="5"/>
  <c r="R49" i="5"/>
  <c r="W48" i="5" s="1"/>
  <c r="S49" i="5"/>
  <c r="R50" i="5"/>
  <c r="W51" i="5" s="1"/>
  <c r="S50" i="5"/>
  <c r="R51" i="5"/>
  <c r="S51" i="5"/>
  <c r="R52" i="5"/>
  <c r="S52" i="5"/>
  <c r="R53" i="5"/>
  <c r="S53" i="5"/>
  <c r="R54" i="5"/>
  <c r="S54" i="5"/>
  <c r="R55" i="5"/>
  <c r="W53" i="5" s="1"/>
  <c r="S55" i="5"/>
  <c r="R56" i="5"/>
  <c r="S56" i="5"/>
  <c r="R57" i="5"/>
  <c r="S57" i="5"/>
  <c r="R58" i="5"/>
  <c r="W56" i="5" s="1"/>
  <c r="S58" i="5"/>
  <c r="R59" i="5"/>
  <c r="S59" i="5"/>
  <c r="R60" i="5"/>
  <c r="S60" i="5"/>
  <c r="R61" i="5"/>
  <c r="W60" i="5" s="1"/>
  <c r="S61" i="5"/>
  <c r="R62" i="5"/>
  <c r="S62" i="5"/>
  <c r="R63" i="5"/>
  <c r="S63" i="5"/>
  <c r="R64" i="5"/>
  <c r="W62" i="5" s="1"/>
  <c r="S64" i="5"/>
  <c r="R65" i="5"/>
  <c r="S65" i="5"/>
  <c r="R66" i="5"/>
  <c r="S66" i="5"/>
  <c r="R67" i="5"/>
  <c r="W66" i="5" s="1"/>
  <c r="S67" i="5"/>
  <c r="R68" i="5"/>
  <c r="S68" i="5"/>
  <c r="R69" i="5"/>
  <c r="S69" i="5"/>
  <c r="R70" i="5"/>
  <c r="W69" i="5" s="1"/>
  <c r="S70" i="5"/>
  <c r="R71" i="5"/>
  <c r="S71" i="5"/>
  <c r="R72" i="5"/>
  <c r="S72" i="5"/>
  <c r="R73" i="5"/>
  <c r="W71" i="5" s="1"/>
  <c r="S73" i="5"/>
  <c r="R74" i="5"/>
  <c r="S74" i="5"/>
  <c r="R75" i="5"/>
  <c r="S75" i="5"/>
  <c r="R76" i="5"/>
  <c r="W75" i="5" s="1"/>
  <c r="S76" i="5"/>
  <c r="R77" i="5"/>
  <c r="S77" i="5"/>
  <c r="R78" i="5"/>
  <c r="S78" i="5"/>
  <c r="R79" i="5"/>
  <c r="W78" i="5" s="1"/>
  <c r="S79" i="5"/>
  <c r="R80" i="5"/>
  <c r="S80" i="5"/>
  <c r="R81" i="5"/>
  <c r="S81" i="5"/>
  <c r="R82" i="5"/>
  <c r="S82" i="5"/>
  <c r="R83" i="5"/>
  <c r="S83" i="5"/>
  <c r="R84" i="5"/>
  <c r="S84" i="5"/>
  <c r="R85" i="5"/>
  <c r="W83" i="5" s="1"/>
  <c r="S85" i="5"/>
  <c r="R86" i="5"/>
  <c r="S86" i="5"/>
  <c r="X87" i="5" s="1"/>
  <c r="R87" i="5"/>
  <c r="S87" i="5"/>
  <c r="R88" i="5"/>
  <c r="W87" i="5" s="1"/>
  <c r="S88" i="5"/>
  <c r="R89" i="5"/>
  <c r="S89" i="5"/>
  <c r="R90" i="5"/>
  <c r="S90" i="5"/>
  <c r="R91" i="5"/>
  <c r="W89" i="5" s="1"/>
  <c r="S91" i="5"/>
  <c r="R92" i="5"/>
  <c r="S92" i="5"/>
  <c r="R93" i="5"/>
  <c r="S93" i="5"/>
  <c r="R94" i="5"/>
  <c r="W92" i="5" s="1"/>
  <c r="S94" i="5"/>
  <c r="R95" i="5"/>
  <c r="S95" i="5"/>
  <c r="R96" i="5"/>
  <c r="S96" i="5"/>
  <c r="R97" i="5"/>
  <c r="W96" i="5" s="1"/>
  <c r="S97" i="5"/>
  <c r="R98" i="5"/>
  <c r="S98" i="5"/>
  <c r="R99" i="5"/>
  <c r="S99" i="5"/>
  <c r="R100" i="5"/>
  <c r="W98" i="5" s="1"/>
  <c r="S100" i="5"/>
  <c r="R101" i="5"/>
  <c r="S101" i="5"/>
  <c r="R102" i="5"/>
  <c r="S102" i="5"/>
  <c r="R103" i="5"/>
  <c r="S103" i="5"/>
  <c r="R104" i="5"/>
  <c r="S104" i="5"/>
  <c r="X105" i="5" s="1"/>
  <c r="R105" i="5"/>
  <c r="S105" i="5"/>
  <c r="R106" i="5"/>
  <c r="W105" i="5" s="1"/>
  <c r="S106" i="5"/>
  <c r="R107" i="5"/>
  <c r="S107" i="5"/>
  <c r="R108" i="5"/>
  <c r="S108" i="5"/>
  <c r="R109" i="5"/>
  <c r="W107" i="5" s="1"/>
  <c r="S109" i="5"/>
  <c r="R110" i="5"/>
  <c r="S110" i="5"/>
  <c r="R111" i="5"/>
  <c r="S111" i="5"/>
  <c r="R112" i="5"/>
  <c r="W111" i="5" s="1"/>
  <c r="S112" i="5"/>
  <c r="R113" i="5"/>
  <c r="S113" i="5"/>
  <c r="R114" i="5"/>
  <c r="S114" i="5"/>
  <c r="R115" i="5"/>
  <c r="W114" i="5" s="1"/>
  <c r="S115" i="5"/>
  <c r="R116" i="5"/>
  <c r="S116" i="5"/>
  <c r="X117" i="5" s="1"/>
  <c r="R117" i="5"/>
  <c r="S117" i="5"/>
  <c r="R118" i="5"/>
  <c r="S118" i="5"/>
  <c r="R119" i="5"/>
  <c r="S119" i="5"/>
  <c r="R120" i="5"/>
  <c r="S120" i="5"/>
  <c r="R121" i="5"/>
  <c r="W119" i="5" s="1"/>
  <c r="S121" i="5"/>
  <c r="R122" i="5"/>
  <c r="S122" i="5"/>
  <c r="R123" i="5"/>
  <c r="S123" i="5"/>
  <c r="R124" i="5"/>
  <c r="W123" i="5" s="1"/>
  <c r="S124" i="5"/>
  <c r="R125" i="5"/>
  <c r="S125" i="5"/>
  <c r="R126" i="5"/>
  <c r="S126" i="5"/>
  <c r="R127" i="5"/>
  <c r="W126" i="5" s="1"/>
  <c r="S127" i="5"/>
  <c r="R128" i="5"/>
  <c r="S128" i="5"/>
  <c r="R129" i="5"/>
  <c r="S129" i="5"/>
  <c r="R130" i="5"/>
  <c r="W128" i="5" s="1"/>
  <c r="S130" i="5"/>
  <c r="R131" i="5"/>
  <c r="W132" i="5" s="1"/>
  <c r="S131" i="5"/>
  <c r="X132" i="5" s="1"/>
  <c r="R132" i="5"/>
  <c r="S132" i="5"/>
  <c r="R133" i="5"/>
  <c r="S133" i="5"/>
  <c r="R134" i="5"/>
  <c r="S134" i="5"/>
  <c r="R135" i="5"/>
  <c r="S135" i="5"/>
  <c r="R136" i="5"/>
  <c r="W134" i="5" s="1"/>
  <c r="S136" i="5"/>
  <c r="R137" i="5"/>
  <c r="S137" i="5"/>
  <c r="X137" i="5" s="1"/>
  <c r="R138" i="5"/>
  <c r="S138" i="5"/>
  <c r="R139" i="5"/>
  <c r="W138" i="5" s="1"/>
  <c r="S139" i="5"/>
  <c r="R140" i="5"/>
  <c r="S140" i="5"/>
  <c r="R141" i="5"/>
  <c r="S141" i="5"/>
  <c r="R142" i="5"/>
  <c r="S142" i="5"/>
  <c r="R143" i="5"/>
  <c r="S143" i="5"/>
  <c r="R144" i="5"/>
  <c r="S144" i="5"/>
  <c r="R145" i="5"/>
  <c r="S145" i="5"/>
  <c r="R146" i="5"/>
  <c r="S146" i="5"/>
  <c r="R147" i="5"/>
  <c r="S147" i="5"/>
  <c r="R148" i="5"/>
  <c r="W146" i="5" s="1"/>
  <c r="S148" i="5"/>
  <c r="R149" i="5"/>
  <c r="S149" i="5"/>
  <c r="X150" i="5" s="1"/>
  <c r="R150" i="5"/>
  <c r="S150" i="5"/>
  <c r="R151" i="5"/>
  <c r="S151" i="5"/>
  <c r="R152" i="5"/>
  <c r="S152" i="5"/>
  <c r="R153" i="5"/>
  <c r="S153" i="5"/>
  <c r="R154" i="5"/>
  <c r="W152" i="5" s="1"/>
  <c r="S154" i="5"/>
  <c r="R155" i="5"/>
  <c r="S155" i="5"/>
  <c r="R156" i="5"/>
  <c r="S156" i="5"/>
  <c r="R157" i="5"/>
  <c r="W156" i="5" s="1"/>
  <c r="S157" i="5"/>
  <c r="R158" i="5"/>
  <c r="S158" i="5"/>
  <c r="R159" i="5"/>
  <c r="S159" i="5"/>
  <c r="R160" i="5"/>
  <c r="S160" i="5"/>
  <c r="R161" i="5"/>
  <c r="S161" i="5"/>
  <c r="R162" i="5"/>
  <c r="S162" i="5"/>
  <c r="R163" i="5"/>
  <c r="W161" i="5" s="1"/>
  <c r="S163" i="5"/>
  <c r="R164" i="5"/>
  <c r="S164" i="5"/>
  <c r="R165" i="5"/>
  <c r="S165" i="5"/>
  <c r="R166" i="5"/>
  <c r="W165" i="5" s="1"/>
  <c r="S166" i="5"/>
  <c r="R167" i="5"/>
  <c r="S167" i="5"/>
  <c r="X168" i="5" s="1"/>
  <c r="R168" i="5"/>
  <c r="S168" i="5"/>
  <c r="R169" i="5"/>
  <c r="S169" i="5"/>
  <c r="R170" i="5"/>
  <c r="S170" i="5"/>
  <c r="X171" i="5" s="1"/>
  <c r="R171" i="5"/>
  <c r="S171" i="5"/>
  <c r="R172" i="5"/>
  <c r="W170" i="5" s="1"/>
  <c r="S172" i="5"/>
  <c r="R173" i="5"/>
  <c r="S173" i="5"/>
  <c r="R174" i="5"/>
  <c r="S174" i="5"/>
  <c r="R175" i="5"/>
  <c r="W174" i="5" s="1"/>
  <c r="S175" i="5"/>
  <c r="R176" i="5"/>
  <c r="S176" i="5"/>
  <c r="X177" i="5" s="1"/>
  <c r="R177" i="5"/>
  <c r="S177" i="5"/>
  <c r="R178" i="5"/>
  <c r="W177" i="5" s="1"/>
  <c r="S178" i="5"/>
  <c r="R179" i="5"/>
  <c r="S179" i="5"/>
  <c r="X180" i="5" s="1"/>
  <c r="R180" i="5"/>
  <c r="S180" i="5"/>
  <c r="R181" i="5"/>
  <c r="W179" i="5" s="1"/>
  <c r="S181" i="5"/>
  <c r="R182" i="5"/>
  <c r="S182" i="5"/>
  <c r="R183" i="5"/>
  <c r="S183" i="5"/>
  <c r="R184" i="5"/>
  <c r="W182" i="5" s="1"/>
  <c r="S184" i="5"/>
  <c r="S23" i="5"/>
  <c r="S24" i="5"/>
  <c r="W24" i="5"/>
  <c r="S25" i="5"/>
  <c r="S26" i="5"/>
  <c r="X27" i="5" s="1"/>
  <c r="S27" i="5"/>
  <c r="S28" i="5"/>
  <c r="X33" i="5"/>
  <c r="X36" i="5"/>
  <c r="X38" i="5"/>
  <c r="X51" i="5"/>
  <c r="X65" i="5"/>
  <c r="X69" i="5"/>
  <c r="X72" i="5"/>
  <c r="X83" i="5"/>
  <c r="X99" i="5"/>
  <c r="X101" i="5"/>
  <c r="X114" i="5"/>
  <c r="X119" i="5"/>
  <c r="X135" i="5"/>
  <c r="W141" i="5"/>
  <c r="X159" i="5"/>
  <c r="X162" i="5"/>
  <c r="X164" i="5"/>
  <c r="X182" i="5"/>
  <c r="X155" i="5"/>
  <c r="X153" i="5"/>
  <c r="X173" i="5"/>
  <c r="P29" i="5"/>
  <c r="U29" i="5" s="1"/>
  <c r="Q29" i="5"/>
  <c r="P30" i="5"/>
  <c r="Q30" i="5"/>
  <c r="P31" i="5"/>
  <c r="Q31" i="5"/>
  <c r="P32" i="5"/>
  <c r="Q32" i="5"/>
  <c r="P33" i="5"/>
  <c r="Q33" i="5"/>
  <c r="P34" i="5"/>
  <c r="Q34" i="5"/>
  <c r="P35" i="5"/>
  <c r="Q35" i="5"/>
  <c r="P36" i="5"/>
  <c r="Q36" i="5"/>
  <c r="P37" i="5"/>
  <c r="Q37" i="5"/>
  <c r="P38" i="5"/>
  <c r="Q38" i="5"/>
  <c r="P39" i="5"/>
  <c r="Q39" i="5"/>
  <c r="V39" i="5" s="1"/>
  <c r="P40" i="5"/>
  <c r="Q40" i="5"/>
  <c r="P41" i="5"/>
  <c r="Q41" i="5"/>
  <c r="P42" i="5"/>
  <c r="Q42" i="5"/>
  <c r="P43" i="5"/>
  <c r="Q43" i="5"/>
  <c r="P44" i="5"/>
  <c r="Q44" i="5"/>
  <c r="P45" i="5"/>
  <c r="Q45" i="5"/>
  <c r="P46" i="5"/>
  <c r="Q46" i="5"/>
  <c r="P47" i="5"/>
  <c r="Q47" i="5"/>
  <c r="P48" i="5"/>
  <c r="Q48" i="5"/>
  <c r="P49" i="5"/>
  <c r="Q49" i="5"/>
  <c r="P50" i="5"/>
  <c r="U50" i="5" s="1"/>
  <c r="Q50" i="5"/>
  <c r="P51" i="5"/>
  <c r="Q51" i="5"/>
  <c r="P52" i="5"/>
  <c r="Q52" i="5"/>
  <c r="P53" i="5"/>
  <c r="Q53" i="5"/>
  <c r="P54" i="5"/>
  <c r="Q54" i="5"/>
  <c r="P55" i="5"/>
  <c r="Q55" i="5"/>
  <c r="P56" i="5"/>
  <c r="Q56" i="5"/>
  <c r="P57" i="5"/>
  <c r="Q57" i="5"/>
  <c r="V57" i="5" s="1"/>
  <c r="P58" i="5"/>
  <c r="Q58" i="5"/>
  <c r="P59" i="5"/>
  <c r="Q59" i="5"/>
  <c r="P60" i="5"/>
  <c r="Q60" i="5"/>
  <c r="P61" i="5"/>
  <c r="Q61" i="5"/>
  <c r="P62" i="5"/>
  <c r="Q62" i="5"/>
  <c r="P63" i="5"/>
  <c r="Q63" i="5"/>
  <c r="P64" i="5"/>
  <c r="Q64" i="5"/>
  <c r="P65" i="5"/>
  <c r="U65" i="5" s="1"/>
  <c r="Q65" i="5"/>
  <c r="P66" i="5"/>
  <c r="Q66" i="5"/>
  <c r="P67" i="5"/>
  <c r="Q67" i="5"/>
  <c r="P68" i="5"/>
  <c r="Q68" i="5"/>
  <c r="P69" i="5"/>
  <c r="Q69" i="5"/>
  <c r="V68" i="5" s="1"/>
  <c r="P70" i="5"/>
  <c r="Q70" i="5"/>
  <c r="P71" i="5"/>
  <c r="Q71" i="5"/>
  <c r="P72" i="5"/>
  <c r="Q72" i="5"/>
  <c r="P73" i="5"/>
  <c r="Q73" i="5"/>
  <c r="P74" i="5"/>
  <c r="Q74" i="5"/>
  <c r="P75" i="5"/>
  <c r="Q75" i="5"/>
  <c r="P76" i="5"/>
  <c r="Q76" i="5"/>
  <c r="P77" i="5"/>
  <c r="U77" i="5" s="1"/>
  <c r="Q77" i="5"/>
  <c r="P78" i="5"/>
  <c r="Q78" i="5"/>
  <c r="P79" i="5"/>
  <c r="Q79" i="5"/>
  <c r="P80" i="5"/>
  <c r="Q80" i="5"/>
  <c r="P81" i="5"/>
  <c r="Q81" i="5"/>
  <c r="P82" i="5"/>
  <c r="Q82" i="5"/>
  <c r="P83" i="5"/>
  <c r="Q83" i="5"/>
  <c r="P84" i="5"/>
  <c r="Q84" i="5"/>
  <c r="V84" i="5" s="1"/>
  <c r="P85" i="5"/>
  <c r="Q85" i="5"/>
  <c r="P86" i="5"/>
  <c r="U86" i="5" s="1"/>
  <c r="Q86" i="5"/>
  <c r="P87" i="5"/>
  <c r="Q87" i="5"/>
  <c r="P88" i="5"/>
  <c r="Q88" i="5"/>
  <c r="P89" i="5"/>
  <c r="Q89" i="5"/>
  <c r="P90" i="5"/>
  <c r="Q90" i="5"/>
  <c r="P91" i="5"/>
  <c r="Q91" i="5"/>
  <c r="P92" i="5"/>
  <c r="Q92" i="5"/>
  <c r="P93" i="5"/>
  <c r="Q93" i="5"/>
  <c r="P94" i="5"/>
  <c r="Q94" i="5"/>
  <c r="P95" i="5"/>
  <c r="Q95" i="5"/>
  <c r="P96" i="5"/>
  <c r="Q96" i="5"/>
  <c r="V95" i="5" s="1"/>
  <c r="P97" i="5"/>
  <c r="Q97" i="5"/>
  <c r="P98" i="5"/>
  <c r="Q98" i="5"/>
  <c r="P99" i="5"/>
  <c r="Q99" i="5"/>
  <c r="P100" i="5"/>
  <c r="Q100" i="5"/>
  <c r="P101" i="5"/>
  <c r="Q101" i="5"/>
  <c r="P102" i="5"/>
  <c r="Q102" i="5"/>
  <c r="P103" i="5"/>
  <c r="Q103" i="5"/>
  <c r="P104" i="5"/>
  <c r="U104" i="5" s="1"/>
  <c r="Q104" i="5"/>
  <c r="P105" i="5"/>
  <c r="Q105" i="5"/>
  <c r="P106" i="5"/>
  <c r="Q106" i="5"/>
  <c r="P107" i="5"/>
  <c r="Q107" i="5"/>
  <c r="P108" i="5"/>
  <c r="Q108" i="5"/>
  <c r="P109" i="5"/>
  <c r="Q109" i="5"/>
  <c r="P110" i="5"/>
  <c r="Q110" i="5"/>
  <c r="P111" i="5"/>
  <c r="Q111" i="5"/>
  <c r="V111" i="5" s="1"/>
  <c r="P112" i="5"/>
  <c r="Q112" i="5"/>
  <c r="P113" i="5"/>
  <c r="U113" i="5" s="1"/>
  <c r="Q113" i="5"/>
  <c r="P114" i="5"/>
  <c r="Q114" i="5"/>
  <c r="P115" i="5"/>
  <c r="Q115" i="5"/>
  <c r="P116" i="5"/>
  <c r="Q116" i="5"/>
  <c r="P117" i="5"/>
  <c r="Q117" i="5"/>
  <c r="P118" i="5"/>
  <c r="Q118" i="5"/>
  <c r="P119" i="5"/>
  <c r="U119" i="5" s="1"/>
  <c r="Q119" i="5"/>
  <c r="P120" i="5"/>
  <c r="Q120" i="5"/>
  <c r="P121" i="5"/>
  <c r="Q121" i="5"/>
  <c r="P122" i="5"/>
  <c r="Q122" i="5"/>
  <c r="P123" i="5"/>
  <c r="Q123" i="5"/>
  <c r="V122" i="5" s="1"/>
  <c r="P124" i="5"/>
  <c r="Q124" i="5"/>
  <c r="P125" i="5"/>
  <c r="Q125" i="5"/>
  <c r="P126" i="5"/>
  <c r="Q126" i="5"/>
  <c r="P127" i="5"/>
  <c r="Q127" i="5"/>
  <c r="P128" i="5"/>
  <c r="Q128" i="5"/>
  <c r="P129" i="5"/>
  <c r="Q129" i="5"/>
  <c r="P130" i="5"/>
  <c r="Q130" i="5"/>
  <c r="P131" i="5"/>
  <c r="U132" i="5" s="1"/>
  <c r="Q131" i="5"/>
  <c r="P132" i="5"/>
  <c r="Q132" i="5"/>
  <c r="P133" i="5"/>
  <c r="Q133" i="5"/>
  <c r="P134" i="5"/>
  <c r="Q134" i="5"/>
  <c r="P135" i="5"/>
  <c r="Q135" i="5"/>
  <c r="P136" i="5"/>
  <c r="Q136" i="5"/>
  <c r="P137" i="5"/>
  <c r="Q137" i="5"/>
  <c r="P138" i="5"/>
  <c r="Q138" i="5"/>
  <c r="V138" i="5" s="1"/>
  <c r="P139" i="5"/>
  <c r="Q139" i="5"/>
  <c r="P140" i="5"/>
  <c r="U140" i="5" s="1"/>
  <c r="Q140" i="5"/>
  <c r="P141" i="5"/>
  <c r="Q141" i="5"/>
  <c r="P142" i="5"/>
  <c r="Q142" i="5"/>
  <c r="P143" i="5"/>
  <c r="Q143" i="5"/>
  <c r="P144" i="5"/>
  <c r="Q144" i="5"/>
  <c r="P145" i="5"/>
  <c r="Q145" i="5"/>
  <c r="P146" i="5"/>
  <c r="U146" i="5" s="1"/>
  <c r="Q146" i="5"/>
  <c r="P147" i="5"/>
  <c r="Q147" i="5"/>
  <c r="P148" i="5"/>
  <c r="Q148" i="5"/>
  <c r="P149" i="5"/>
  <c r="Q149" i="5"/>
  <c r="P150" i="5"/>
  <c r="Q150" i="5"/>
  <c r="V149" i="5" s="1"/>
  <c r="P151" i="5"/>
  <c r="Q151" i="5"/>
  <c r="P152" i="5"/>
  <c r="Q152" i="5"/>
  <c r="P153" i="5"/>
  <c r="Q153" i="5"/>
  <c r="V153" i="5" s="1"/>
  <c r="P154" i="5"/>
  <c r="Q154" i="5"/>
  <c r="P155" i="5"/>
  <c r="Q155" i="5"/>
  <c r="P156" i="5"/>
  <c r="Q156" i="5"/>
  <c r="P157" i="5"/>
  <c r="Q157" i="5"/>
  <c r="P158" i="5"/>
  <c r="U158" i="5" s="1"/>
  <c r="Q158" i="5"/>
  <c r="P159" i="5"/>
  <c r="Q159" i="5"/>
  <c r="V158" i="5" s="1"/>
  <c r="P160" i="5"/>
  <c r="Q160" i="5"/>
  <c r="P161" i="5"/>
  <c r="Q161" i="5"/>
  <c r="P162" i="5"/>
  <c r="Q162" i="5"/>
  <c r="P163" i="5"/>
  <c r="Q163" i="5"/>
  <c r="P164" i="5"/>
  <c r="Q164" i="5"/>
  <c r="P165" i="5"/>
  <c r="Q165" i="5"/>
  <c r="P166" i="5"/>
  <c r="Q166" i="5"/>
  <c r="P167" i="5"/>
  <c r="Q167" i="5"/>
  <c r="P168" i="5"/>
  <c r="Q168" i="5"/>
  <c r="V167" i="5" s="1"/>
  <c r="P169" i="5"/>
  <c r="Q169" i="5"/>
  <c r="P170" i="5"/>
  <c r="Q170" i="5"/>
  <c r="P171" i="5"/>
  <c r="Q171" i="5"/>
  <c r="V171" i="5" s="1"/>
  <c r="P172" i="5"/>
  <c r="Q172" i="5"/>
  <c r="P173" i="5"/>
  <c r="Q173" i="5"/>
  <c r="P174" i="5"/>
  <c r="Q174" i="5"/>
  <c r="V174" i="5" s="1"/>
  <c r="P175" i="5"/>
  <c r="Q175" i="5"/>
  <c r="P176" i="5"/>
  <c r="U176" i="5" s="1"/>
  <c r="Q176" i="5"/>
  <c r="P177" i="5"/>
  <c r="Q177" i="5"/>
  <c r="V176" i="5" s="1"/>
  <c r="P178" i="5"/>
  <c r="Q178" i="5"/>
  <c r="P179" i="5"/>
  <c r="Q179" i="5"/>
  <c r="P180" i="5"/>
  <c r="Q180" i="5"/>
  <c r="V180" i="5" s="1"/>
  <c r="P181" i="5"/>
  <c r="Q181" i="5"/>
  <c r="P182" i="5"/>
  <c r="Q182" i="5"/>
  <c r="P183" i="5"/>
  <c r="Q183" i="5"/>
  <c r="V183" i="5" s="1"/>
  <c r="P184" i="5"/>
  <c r="Q184" i="5"/>
  <c r="Q27" i="5"/>
  <c r="Q26" i="5"/>
  <c r="U92" i="5"/>
  <c r="U173" i="5"/>
  <c r="P2" i="2"/>
  <c r="P8" i="1"/>
  <c r="N8" i="1"/>
  <c r="X29" i="5"/>
  <c r="X42" i="5"/>
  <c r="X45" i="5"/>
  <c r="X47" i="5"/>
  <c r="X56" i="5"/>
  <c r="X60" i="5"/>
  <c r="X63" i="5"/>
  <c r="X74" i="5"/>
  <c r="X78" i="5"/>
  <c r="X81" i="5"/>
  <c r="X90" i="5"/>
  <c r="X92" i="5"/>
  <c r="X96" i="5"/>
  <c r="X108" i="5"/>
  <c r="X110" i="5"/>
  <c r="X123" i="5"/>
  <c r="X126" i="5"/>
  <c r="X128" i="5"/>
  <c r="X141" i="5"/>
  <c r="X144" i="5"/>
  <c r="X146" i="5"/>
  <c r="X24" i="5"/>
  <c r="Q23" i="5"/>
  <c r="U23" i="5"/>
  <c r="V54" i="5"/>
  <c r="V59" i="5"/>
  <c r="V63" i="5"/>
  <c r="V66" i="5"/>
  <c r="U68" i="5"/>
  <c r="V72" i="5"/>
  <c r="V75" i="5"/>
  <c r="V77" i="5"/>
  <c r="V81" i="5"/>
  <c r="V86" i="5"/>
  <c r="V90" i="5"/>
  <c r="V93" i="5"/>
  <c r="U95" i="5"/>
  <c r="V99" i="5"/>
  <c r="V102" i="5"/>
  <c r="V108" i="5"/>
  <c r="V113" i="5"/>
  <c r="V117" i="5"/>
  <c r="V120" i="5"/>
  <c r="U122" i="5"/>
  <c r="V126" i="5"/>
  <c r="V129" i="5"/>
  <c r="V131" i="5"/>
  <c r="V135" i="5"/>
  <c r="V140" i="5"/>
  <c r="V144" i="5"/>
  <c r="V147" i="5"/>
  <c r="U149" i="5"/>
  <c r="V156" i="5"/>
  <c r="V162" i="5"/>
  <c r="V165" i="5"/>
  <c r="U167" i="5"/>
  <c r="V48" i="5"/>
  <c r="V50" i="5"/>
  <c r="V45" i="5"/>
  <c r="V32" i="5"/>
  <c r="U24" i="5"/>
  <c r="V27" i="5"/>
  <c r="H11" i="5"/>
  <c r="K14" i="5"/>
  <c r="J14" i="5"/>
  <c r="J11" i="5"/>
  <c r="H14" i="5"/>
  <c r="I12" i="5"/>
  <c r="H12" i="5"/>
  <c r="I11" i="5"/>
  <c r="F17" i="5"/>
  <c r="E17" i="5"/>
  <c r="D17" i="5"/>
  <c r="C17" i="5"/>
  <c r="V30" i="5"/>
  <c r="V36" i="5"/>
  <c r="V41" i="5"/>
  <c r="P28" i="2"/>
  <c r="K183" i="5"/>
  <c r="J183" i="5"/>
  <c r="I183" i="5"/>
  <c r="H183" i="5"/>
  <c r="K182" i="5"/>
  <c r="J182" i="5"/>
  <c r="I182" i="5"/>
  <c r="H182" i="5"/>
  <c r="K180" i="5"/>
  <c r="J180" i="5"/>
  <c r="I180" i="5"/>
  <c r="H180" i="5"/>
  <c r="K179" i="5"/>
  <c r="J179" i="5"/>
  <c r="I179" i="5"/>
  <c r="H179" i="5"/>
  <c r="K177" i="5"/>
  <c r="J177" i="5"/>
  <c r="I177" i="5"/>
  <c r="H177" i="5"/>
  <c r="K176" i="5"/>
  <c r="J176" i="5"/>
  <c r="I176" i="5"/>
  <c r="H176" i="5"/>
  <c r="K174" i="5"/>
  <c r="J174" i="5"/>
  <c r="I174" i="5"/>
  <c r="H174" i="5"/>
  <c r="K173" i="5"/>
  <c r="J173" i="5"/>
  <c r="I173" i="5"/>
  <c r="H173" i="5"/>
  <c r="K171" i="5"/>
  <c r="J171" i="5"/>
  <c r="I171" i="5"/>
  <c r="H171" i="5"/>
  <c r="K170" i="5"/>
  <c r="J170" i="5"/>
  <c r="I170" i="5"/>
  <c r="H170" i="5"/>
  <c r="K168" i="5"/>
  <c r="J168" i="5"/>
  <c r="I168" i="5"/>
  <c r="H168" i="5"/>
  <c r="K167" i="5"/>
  <c r="J167" i="5"/>
  <c r="I167" i="5"/>
  <c r="H167" i="5"/>
  <c r="K165" i="5"/>
  <c r="J165" i="5"/>
  <c r="I165" i="5"/>
  <c r="H165" i="5"/>
  <c r="K164" i="5"/>
  <c r="J164" i="5"/>
  <c r="I164" i="5"/>
  <c r="H164" i="5"/>
  <c r="K162" i="5"/>
  <c r="J162" i="5"/>
  <c r="I162" i="5"/>
  <c r="H162" i="5"/>
  <c r="K161" i="5"/>
  <c r="J161" i="5"/>
  <c r="I161" i="5"/>
  <c r="H161" i="5"/>
  <c r="K159" i="5"/>
  <c r="J159" i="5"/>
  <c r="I159" i="5"/>
  <c r="H159" i="5"/>
  <c r="K158" i="5"/>
  <c r="J158" i="5"/>
  <c r="I158" i="5"/>
  <c r="H158" i="5"/>
  <c r="K156" i="5"/>
  <c r="J156" i="5"/>
  <c r="I156" i="5"/>
  <c r="H156" i="5"/>
  <c r="K155" i="5"/>
  <c r="J155" i="5"/>
  <c r="I155" i="5"/>
  <c r="H155" i="5"/>
  <c r="K153" i="5"/>
  <c r="J153" i="5"/>
  <c r="I153" i="5"/>
  <c r="H153" i="5"/>
  <c r="K152" i="5"/>
  <c r="J152" i="5"/>
  <c r="I152" i="5"/>
  <c r="H152" i="5"/>
  <c r="K150" i="5"/>
  <c r="J150" i="5"/>
  <c r="I150" i="5"/>
  <c r="H150" i="5"/>
  <c r="K149" i="5"/>
  <c r="J149" i="5"/>
  <c r="I149" i="5"/>
  <c r="H149" i="5"/>
  <c r="K147" i="5"/>
  <c r="J147" i="5"/>
  <c r="I147" i="5"/>
  <c r="H147" i="5"/>
  <c r="K146" i="5"/>
  <c r="J146" i="5"/>
  <c r="I146" i="5"/>
  <c r="H146" i="5"/>
  <c r="K144" i="5"/>
  <c r="J144" i="5"/>
  <c r="I144" i="5"/>
  <c r="H144" i="5"/>
  <c r="K143" i="5"/>
  <c r="J143" i="5"/>
  <c r="I143" i="5"/>
  <c r="H143" i="5"/>
  <c r="K141" i="5"/>
  <c r="J141" i="5"/>
  <c r="I141" i="5"/>
  <c r="H141" i="5"/>
  <c r="K140" i="5"/>
  <c r="J140" i="5"/>
  <c r="I140" i="5"/>
  <c r="H140" i="5"/>
  <c r="K138" i="5"/>
  <c r="J138" i="5"/>
  <c r="I138" i="5"/>
  <c r="H138" i="5"/>
  <c r="K137" i="5"/>
  <c r="J137" i="5"/>
  <c r="I137" i="5"/>
  <c r="H137" i="5"/>
  <c r="K135" i="5"/>
  <c r="J135" i="5"/>
  <c r="I135" i="5"/>
  <c r="H135" i="5"/>
  <c r="K134" i="5"/>
  <c r="J134" i="5"/>
  <c r="I134" i="5"/>
  <c r="H134" i="5"/>
  <c r="K132" i="5"/>
  <c r="J132" i="5"/>
  <c r="I132" i="5"/>
  <c r="H132" i="5"/>
  <c r="K131" i="5"/>
  <c r="J131" i="5"/>
  <c r="I131" i="5"/>
  <c r="H131" i="5"/>
  <c r="K129" i="5"/>
  <c r="J129" i="5"/>
  <c r="I129" i="5"/>
  <c r="H129" i="5"/>
  <c r="K128" i="5"/>
  <c r="J128" i="5"/>
  <c r="I128" i="5"/>
  <c r="H128" i="5"/>
  <c r="K126" i="5"/>
  <c r="J126" i="5"/>
  <c r="I126" i="5"/>
  <c r="H126" i="5"/>
  <c r="K125" i="5"/>
  <c r="J125" i="5"/>
  <c r="I125" i="5"/>
  <c r="H125" i="5"/>
  <c r="K123" i="5"/>
  <c r="J123" i="5"/>
  <c r="I123" i="5"/>
  <c r="H123" i="5"/>
  <c r="K122" i="5"/>
  <c r="J122" i="5"/>
  <c r="I122" i="5"/>
  <c r="H122" i="5"/>
  <c r="K120" i="5"/>
  <c r="J120" i="5"/>
  <c r="I120" i="5"/>
  <c r="H120" i="5"/>
  <c r="K119" i="5"/>
  <c r="J119" i="5"/>
  <c r="I119" i="5"/>
  <c r="H119" i="5"/>
  <c r="K117" i="5"/>
  <c r="J117" i="5"/>
  <c r="I117" i="5"/>
  <c r="H117" i="5"/>
  <c r="K116" i="5"/>
  <c r="J116" i="5"/>
  <c r="I116" i="5"/>
  <c r="H116" i="5"/>
  <c r="K114" i="5"/>
  <c r="J114" i="5"/>
  <c r="I114" i="5"/>
  <c r="H114" i="5"/>
  <c r="K113" i="5"/>
  <c r="J113" i="5"/>
  <c r="I113" i="5"/>
  <c r="H113" i="5"/>
  <c r="N18" i="2"/>
  <c r="K111" i="5"/>
  <c r="J111" i="5"/>
  <c r="I111" i="5"/>
  <c r="H111" i="5"/>
  <c r="K110" i="5"/>
  <c r="J110" i="5"/>
  <c r="I110" i="5"/>
  <c r="H110" i="5"/>
  <c r="K108" i="5"/>
  <c r="J108" i="5"/>
  <c r="I108" i="5"/>
  <c r="H108" i="5"/>
  <c r="K107" i="5"/>
  <c r="J107" i="5"/>
  <c r="I107" i="5"/>
  <c r="H107" i="5"/>
  <c r="N17" i="2"/>
  <c r="K105" i="5"/>
  <c r="J105" i="5"/>
  <c r="I105" i="5"/>
  <c r="H105" i="5"/>
  <c r="K104" i="5"/>
  <c r="J104" i="5"/>
  <c r="I104" i="5"/>
  <c r="H104" i="5"/>
  <c r="K102" i="5"/>
  <c r="J102" i="5"/>
  <c r="I102" i="5"/>
  <c r="H102" i="5"/>
  <c r="K101" i="5"/>
  <c r="J101" i="5"/>
  <c r="I101" i="5"/>
  <c r="H101" i="5"/>
  <c r="K99" i="5"/>
  <c r="J99" i="5"/>
  <c r="I99" i="5"/>
  <c r="H99" i="5"/>
  <c r="K98" i="5"/>
  <c r="J98" i="5"/>
  <c r="I98" i="5"/>
  <c r="H98" i="5"/>
  <c r="K96" i="5"/>
  <c r="J96" i="5"/>
  <c r="I96" i="5"/>
  <c r="H96" i="5"/>
  <c r="K95" i="5"/>
  <c r="J95" i="5"/>
  <c r="I95" i="5"/>
  <c r="H95" i="5"/>
  <c r="K93" i="5"/>
  <c r="J93" i="5"/>
  <c r="I93" i="5"/>
  <c r="H93" i="5"/>
  <c r="K92" i="5"/>
  <c r="J92" i="5"/>
  <c r="I92" i="5"/>
  <c r="H92" i="5"/>
  <c r="K90" i="5"/>
  <c r="J90" i="5"/>
  <c r="I90" i="5"/>
  <c r="H90" i="5"/>
  <c r="K89" i="5"/>
  <c r="J89" i="5"/>
  <c r="I89" i="5"/>
  <c r="H89" i="5"/>
  <c r="K87" i="5"/>
  <c r="J87" i="5"/>
  <c r="I87" i="5"/>
  <c r="H87" i="5"/>
  <c r="K86" i="5"/>
  <c r="J86" i="5"/>
  <c r="I86" i="5"/>
  <c r="H86" i="5"/>
  <c r="K84" i="5"/>
  <c r="J84" i="5"/>
  <c r="I84" i="5"/>
  <c r="H84" i="5"/>
  <c r="K83" i="5"/>
  <c r="J83" i="5"/>
  <c r="I83" i="5"/>
  <c r="H83" i="5"/>
  <c r="K81" i="5"/>
  <c r="J81" i="5"/>
  <c r="I81" i="5"/>
  <c r="H81" i="5"/>
  <c r="K80" i="5"/>
  <c r="J80" i="5"/>
  <c r="I80" i="5"/>
  <c r="H80" i="5"/>
  <c r="K78" i="5"/>
  <c r="J78" i="5"/>
  <c r="I78" i="5"/>
  <c r="H78" i="5"/>
  <c r="K77" i="5"/>
  <c r="J77" i="5"/>
  <c r="I77" i="5"/>
  <c r="H77" i="5"/>
  <c r="K75" i="5"/>
  <c r="J75" i="5"/>
  <c r="I75" i="5"/>
  <c r="H75" i="5"/>
  <c r="K74" i="5"/>
  <c r="J74" i="5"/>
  <c r="I74" i="5"/>
  <c r="H74" i="5"/>
  <c r="K72" i="5"/>
  <c r="J72" i="5"/>
  <c r="I72" i="5"/>
  <c r="H72" i="5"/>
  <c r="K71" i="5"/>
  <c r="J71" i="5"/>
  <c r="I71" i="5"/>
  <c r="H71" i="5"/>
  <c r="K69" i="5"/>
  <c r="J69" i="5"/>
  <c r="I69" i="5"/>
  <c r="H69" i="5"/>
  <c r="K68" i="5"/>
  <c r="J68" i="5"/>
  <c r="I68" i="5"/>
  <c r="H68" i="5"/>
  <c r="K66" i="5"/>
  <c r="J66" i="5"/>
  <c r="I66" i="5"/>
  <c r="H66" i="5"/>
  <c r="K65" i="5"/>
  <c r="J65" i="5"/>
  <c r="I65" i="5"/>
  <c r="H65" i="5"/>
  <c r="N9" i="2"/>
  <c r="K63" i="5"/>
  <c r="J63" i="5"/>
  <c r="I63" i="5"/>
  <c r="H63" i="5"/>
  <c r="K62" i="5"/>
  <c r="J62" i="5"/>
  <c r="I62" i="5"/>
  <c r="H62" i="5"/>
  <c r="K60" i="5"/>
  <c r="J60" i="5"/>
  <c r="I60" i="5"/>
  <c r="H60" i="5"/>
  <c r="K59" i="5"/>
  <c r="J59" i="5"/>
  <c r="I59" i="5"/>
  <c r="H59" i="5"/>
  <c r="H53" i="5"/>
  <c r="P7" i="1"/>
  <c r="Q28" i="5"/>
  <c r="Q25" i="5"/>
  <c r="Q24" i="5"/>
  <c r="U27" i="5"/>
  <c r="H41" i="5"/>
  <c r="K57" i="5"/>
  <c r="J57" i="5"/>
  <c r="I57" i="5"/>
  <c r="H57" i="5"/>
  <c r="K56" i="5"/>
  <c r="J56" i="5"/>
  <c r="I56" i="5"/>
  <c r="H56" i="5"/>
  <c r="K54" i="5"/>
  <c r="J54" i="5"/>
  <c r="I54" i="5"/>
  <c r="H54" i="5"/>
  <c r="K53" i="5"/>
  <c r="J53" i="5"/>
  <c r="I53" i="5"/>
  <c r="K51" i="5"/>
  <c r="J51" i="5"/>
  <c r="I51" i="5"/>
  <c r="H51" i="5"/>
  <c r="K50" i="5"/>
  <c r="J50" i="5"/>
  <c r="I50" i="5"/>
  <c r="H50" i="5"/>
  <c r="K48" i="5"/>
  <c r="J48" i="5"/>
  <c r="I48" i="5"/>
  <c r="H48" i="5"/>
  <c r="K47" i="5"/>
  <c r="J47" i="5"/>
  <c r="I47" i="5"/>
  <c r="H47" i="5"/>
  <c r="K45" i="5"/>
  <c r="J45" i="5"/>
  <c r="I45" i="5"/>
  <c r="H45" i="5"/>
  <c r="K44" i="5"/>
  <c r="J44" i="5"/>
  <c r="I44" i="5"/>
  <c r="H44" i="5"/>
  <c r="K42" i="5"/>
  <c r="J42" i="5"/>
  <c r="I42" i="5"/>
  <c r="H42" i="5"/>
  <c r="K41" i="5"/>
  <c r="J41" i="5"/>
  <c r="I41" i="5"/>
  <c r="K39" i="5"/>
  <c r="J39" i="5"/>
  <c r="I39" i="5"/>
  <c r="H39" i="5"/>
  <c r="K38" i="5"/>
  <c r="J38" i="5"/>
  <c r="I38" i="5"/>
  <c r="H38" i="5"/>
  <c r="K36" i="5"/>
  <c r="J36" i="5"/>
  <c r="I36" i="5"/>
  <c r="H36" i="5"/>
  <c r="K35" i="5"/>
  <c r="J35" i="5"/>
  <c r="I35" i="5"/>
  <c r="H35" i="5"/>
  <c r="K33" i="5"/>
  <c r="J33" i="5"/>
  <c r="I33" i="5"/>
  <c r="H33" i="5"/>
  <c r="K32" i="5"/>
  <c r="J32" i="5"/>
  <c r="I32" i="5"/>
  <c r="H32" i="5"/>
  <c r="K30" i="5"/>
  <c r="J30" i="5"/>
  <c r="I30" i="5"/>
  <c r="H30" i="5"/>
  <c r="K29" i="5"/>
  <c r="J29" i="5"/>
  <c r="I29" i="5"/>
  <c r="H29" i="5"/>
  <c r="K27" i="5"/>
  <c r="J27" i="5"/>
  <c r="I27" i="5"/>
  <c r="H27" i="5"/>
  <c r="K26" i="5"/>
  <c r="J26" i="5"/>
  <c r="I26" i="5"/>
  <c r="H26" i="5"/>
  <c r="K24" i="5"/>
  <c r="J24" i="5"/>
  <c r="I24" i="5"/>
  <c r="H24" i="5"/>
  <c r="K23" i="5"/>
  <c r="J23" i="5"/>
  <c r="I23" i="5"/>
  <c r="H23" i="5"/>
  <c r="I15" i="5"/>
  <c r="I14" i="5"/>
  <c r="H15" i="5"/>
  <c r="K15" i="5"/>
  <c r="K12" i="5"/>
  <c r="K11" i="5"/>
  <c r="J15" i="5"/>
  <c r="J12" i="5"/>
  <c r="N2" i="1"/>
  <c r="O2" i="1"/>
  <c r="N29" i="1"/>
  <c r="Q29" i="1"/>
  <c r="P29" i="1"/>
  <c r="O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O8" i="1"/>
  <c r="Q7" i="1"/>
  <c r="O7" i="1"/>
  <c r="N7" i="1"/>
  <c r="Q6" i="1"/>
  <c r="P6" i="1"/>
  <c r="O6" i="1"/>
  <c r="N6" i="1"/>
  <c r="Q5" i="1"/>
  <c r="P5" i="1"/>
  <c r="O5" i="1"/>
  <c r="N5" i="1"/>
  <c r="Q4" i="1"/>
  <c r="P4" i="1"/>
  <c r="O4" i="1"/>
  <c r="N4" i="1"/>
  <c r="Q3" i="1"/>
  <c r="P3" i="1"/>
  <c r="O3" i="1"/>
  <c r="N3" i="1"/>
  <c r="Q2" i="1"/>
  <c r="P2" i="1"/>
  <c r="N8" i="2"/>
  <c r="O8" i="2"/>
  <c r="P8" i="2"/>
  <c r="Q8" i="2"/>
  <c r="O9" i="2"/>
  <c r="P9" i="2"/>
  <c r="Q9" i="2"/>
  <c r="N10" i="2"/>
  <c r="O10" i="2"/>
  <c r="P10" i="2"/>
  <c r="Q10" i="2"/>
  <c r="N11" i="2"/>
  <c r="O11" i="2"/>
  <c r="P11" i="2"/>
  <c r="Q11" i="2"/>
  <c r="N12" i="2"/>
  <c r="O12" i="2"/>
  <c r="P12" i="2"/>
  <c r="Q12" i="2"/>
  <c r="N13" i="2"/>
  <c r="O13" i="2"/>
  <c r="P13" i="2"/>
  <c r="Q13" i="2"/>
  <c r="N14" i="2"/>
  <c r="O14" i="2"/>
  <c r="P14" i="2"/>
  <c r="Q14" i="2"/>
  <c r="N15" i="2"/>
  <c r="O15" i="2"/>
  <c r="P15" i="2"/>
  <c r="Q15" i="2"/>
  <c r="N16" i="2"/>
  <c r="O16" i="2"/>
  <c r="P16" i="2"/>
  <c r="Q16" i="2"/>
  <c r="O17" i="2"/>
  <c r="P17" i="2"/>
  <c r="Q17" i="2"/>
  <c r="O18" i="2"/>
  <c r="P18" i="2"/>
  <c r="Q18" i="2"/>
  <c r="N19" i="2"/>
  <c r="O19" i="2"/>
  <c r="P19" i="2"/>
  <c r="Q19" i="2"/>
  <c r="N20" i="2"/>
  <c r="O20" i="2"/>
  <c r="P20" i="2"/>
  <c r="Q20" i="2"/>
  <c r="N21" i="2"/>
  <c r="O21" i="2"/>
  <c r="P21" i="2"/>
  <c r="Q21" i="2"/>
  <c r="N22" i="2"/>
  <c r="O22" i="2"/>
  <c r="P22" i="2"/>
  <c r="Q22" i="2"/>
  <c r="N23" i="2"/>
  <c r="O23" i="2"/>
  <c r="P23" i="2"/>
  <c r="Q23" i="2"/>
  <c r="N24" i="2"/>
  <c r="O24" i="2"/>
  <c r="P24" i="2"/>
  <c r="Q24" i="2"/>
  <c r="N25" i="2"/>
  <c r="O25" i="2"/>
  <c r="P25" i="2"/>
  <c r="Q25" i="2"/>
  <c r="N26" i="2"/>
  <c r="O26" i="2"/>
  <c r="P26" i="2"/>
  <c r="Q26" i="2"/>
  <c r="N27" i="2"/>
  <c r="O27" i="2"/>
  <c r="P27" i="2"/>
  <c r="Q27" i="2"/>
  <c r="N28" i="2"/>
  <c r="O28" i="2"/>
  <c r="Q28" i="2"/>
  <c r="N29" i="2"/>
  <c r="O29" i="2"/>
  <c r="P29" i="2"/>
  <c r="Q29" i="2"/>
  <c r="Q7" i="2"/>
  <c r="P7" i="2"/>
  <c r="O7" i="2"/>
  <c r="N7" i="2"/>
  <c r="Q6" i="2"/>
  <c r="P6" i="2"/>
  <c r="O6" i="2"/>
  <c r="N6" i="2"/>
  <c r="Q5" i="2"/>
  <c r="P5" i="2"/>
  <c r="O5" i="2"/>
  <c r="N5" i="2"/>
  <c r="Q4" i="2"/>
  <c r="P4" i="2"/>
  <c r="O4" i="2"/>
  <c r="N4" i="2"/>
  <c r="Q3" i="2"/>
  <c r="P3" i="2"/>
  <c r="O3" i="2"/>
  <c r="N3" i="2"/>
  <c r="Q2" i="2"/>
  <c r="O2" i="2"/>
  <c r="N2" i="2"/>
  <c r="U41" i="5" l="1"/>
  <c r="U105" i="5"/>
  <c r="U159" i="5"/>
  <c r="U78" i="5"/>
  <c r="X54" i="5"/>
  <c r="V23" i="5"/>
  <c r="U131" i="5"/>
  <c r="U182" i="5"/>
  <c r="U180" i="5"/>
  <c r="U177" i="5"/>
  <c r="U174" i="5"/>
  <c r="U171" i="5"/>
  <c r="U168" i="5"/>
  <c r="U164" i="5"/>
  <c r="U162" i="5"/>
  <c r="U155" i="5"/>
  <c r="U153" i="5"/>
  <c r="U150" i="5"/>
  <c r="U147" i="5"/>
  <c r="U144" i="5"/>
  <c r="U141" i="5"/>
  <c r="U137" i="5"/>
  <c r="U135" i="5"/>
  <c r="U128" i="5"/>
  <c r="U126" i="5"/>
  <c r="U123" i="5"/>
  <c r="U120" i="5"/>
  <c r="U117" i="5"/>
  <c r="U114" i="5"/>
  <c r="U110" i="5"/>
  <c r="U108" i="5"/>
  <c r="U101" i="5"/>
  <c r="U99" i="5"/>
  <c r="U96" i="5"/>
  <c r="U93" i="5"/>
  <c r="U90" i="5"/>
  <c r="U87" i="5"/>
  <c r="U83" i="5"/>
  <c r="U81" i="5"/>
  <c r="U74" i="5"/>
  <c r="U72" i="5"/>
  <c r="U69" i="5"/>
  <c r="U66" i="5"/>
  <c r="U63" i="5"/>
  <c r="U60" i="5"/>
  <c r="U54" i="5"/>
  <c r="U51" i="5"/>
  <c r="U47" i="5"/>
  <c r="U45" i="5"/>
  <c r="U39" i="5"/>
  <c r="U36" i="5"/>
  <c r="U33" i="5"/>
  <c r="U30" i="5"/>
  <c r="X15" i="5"/>
  <c r="U35" i="5"/>
  <c r="U59" i="5"/>
  <c r="W168" i="5"/>
  <c r="W159" i="5"/>
  <c r="W150" i="5"/>
  <c r="W143" i="5"/>
  <c r="W116" i="5"/>
  <c r="W93" i="5"/>
  <c r="W80" i="5"/>
  <c r="W26" i="5"/>
  <c r="W30" i="5"/>
  <c r="W110" i="5"/>
  <c r="W29" i="5"/>
  <c r="W137" i="5"/>
  <c r="W164" i="5"/>
  <c r="W54" i="5"/>
  <c r="W57" i="5"/>
  <c r="W125" i="5"/>
  <c r="W84" i="5"/>
  <c r="W65" i="5"/>
  <c r="W47" i="5"/>
  <c r="W39" i="5"/>
  <c r="W180" i="5"/>
  <c r="W171" i="5"/>
  <c r="W120" i="5"/>
  <c r="W102" i="5"/>
  <c r="W99" i="5"/>
  <c r="W74" i="5"/>
  <c r="W173" i="5"/>
  <c r="W155" i="5"/>
  <c r="W162" i="5"/>
  <c r="W153" i="5"/>
  <c r="W144" i="5"/>
  <c r="W135" i="5"/>
  <c r="W117" i="5"/>
  <c r="W108" i="5"/>
  <c r="W90" i="5"/>
  <c r="W81" i="5"/>
  <c r="W72" i="5"/>
  <c r="W63" i="5"/>
  <c r="W45" i="5"/>
  <c r="W36" i="5"/>
  <c r="W147" i="5"/>
  <c r="W129" i="5"/>
  <c r="W183" i="5"/>
  <c r="W27" i="5"/>
  <c r="U48" i="5"/>
  <c r="U183" i="5"/>
  <c r="U165" i="5"/>
  <c r="U156" i="5"/>
  <c r="U138" i="5"/>
  <c r="U129" i="5"/>
  <c r="U111" i="5"/>
  <c r="U102" i="5"/>
  <c r="U84" i="5"/>
  <c r="U75" i="5"/>
  <c r="U57" i="5"/>
  <c r="U32" i="5"/>
  <c r="U42" i="5"/>
  <c r="X183" i="5"/>
  <c r="V182" i="5"/>
  <c r="X179" i="5"/>
  <c r="V177" i="5"/>
  <c r="X174" i="5"/>
  <c r="V173" i="5"/>
  <c r="X170" i="5"/>
  <c r="V168" i="5"/>
  <c r="X165" i="5"/>
  <c r="V164" i="5"/>
  <c r="X161" i="5"/>
  <c r="V159" i="5"/>
  <c r="X156" i="5"/>
  <c r="V155" i="5"/>
  <c r="X152" i="5"/>
  <c r="V150" i="5"/>
  <c r="X147" i="5"/>
  <c r="V146" i="5"/>
  <c r="X143" i="5"/>
  <c r="V141" i="5"/>
  <c r="X138" i="5"/>
  <c r="V137" i="5"/>
  <c r="X134" i="5"/>
  <c r="V132" i="5"/>
  <c r="X129" i="5"/>
  <c r="V128" i="5"/>
  <c r="X125" i="5"/>
  <c r="V123" i="5"/>
  <c r="X120" i="5"/>
  <c r="V119" i="5"/>
  <c r="X116" i="5"/>
  <c r="V114" i="5"/>
  <c r="X111" i="5"/>
  <c r="V110" i="5"/>
  <c r="X107" i="5"/>
  <c r="V105" i="5"/>
  <c r="X102" i="5"/>
  <c r="V101" i="5"/>
  <c r="X98" i="5"/>
  <c r="V96" i="5"/>
  <c r="X93" i="5"/>
  <c r="V92" i="5"/>
  <c r="X89" i="5"/>
  <c r="V87" i="5"/>
  <c r="X84" i="5"/>
  <c r="V83" i="5"/>
  <c r="X80" i="5"/>
  <c r="V78" i="5"/>
  <c r="X75" i="5"/>
  <c r="V74" i="5"/>
  <c r="X71" i="5"/>
  <c r="V69" i="5"/>
  <c r="X66" i="5"/>
  <c r="V65" i="5"/>
  <c r="X62" i="5"/>
  <c r="V60" i="5"/>
  <c r="X57" i="5"/>
  <c r="V56" i="5"/>
  <c r="X53" i="5"/>
  <c r="V51" i="5"/>
  <c r="X48" i="5"/>
  <c r="V47" i="5"/>
  <c r="X44" i="5"/>
  <c r="V42" i="5"/>
  <c r="X39" i="5"/>
  <c r="V38" i="5"/>
  <c r="X35" i="5"/>
  <c r="V33" i="5"/>
  <c r="X30" i="5"/>
  <c r="V29" i="5"/>
  <c r="V24" i="5"/>
  <c r="V14" i="5"/>
  <c r="V179" i="5"/>
  <c r="X176" i="5"/>
  <c r="V170" i="5"/>
  <c r="X167" i="5"/>
  <c r="V161" i="5"/>
  <c r="X158" i="5"/>
  <c r="V152" i="5"/>
  <c r="X149" i="5"/>
  <c r="V143" i="5"/>
  <c r="X140" i="5"/>
  <c r="V134" i="5"/>
  <c r="X131" i="5"/>
  <c r="V125" i="5"/>
  <c r="X122" i="5"/>
  <c r="V116" i="5"/>
  <c r="X113" i="5"/>
  <c r="V107" i="5"/>
  <c r="X104" i="5"/>
  <c r="V98" i="5"/>
  <c r="X95" i="5"/>
  <c r="V89" i="5"/>
  <c r="X86" i="5"/>
  <c r="V80" i="5"/>
  <c r="X77" i="5"/>
  <c r="V71" i="5"/>
  <c r="X68" i="5"/>
  <c r="V62" i="5"/>
  <c r="X59" i="5"/>
  <c r="V53" i="5"/>
  <c r="X50" i="5"/>
  <c r="V44" i="5"/>
  <c r="X41" i="5"/>
  <c r="V35" i="5"/>
  <c r="X32" i="5"/>
  <c r="V26" i="5"/>
  <c r="X23" i="5"/>
  <c r="U38" i="5"/>
  <c r="U179" i="5"/>
  <c r="W176" i="5"/>
  <c r="U170" i="5"/>
  <c r="W167" i="5"/>
  <c r="U161" i="5"/>
  <c r="W158" i="5"/>
  <c r="U152" i="5"/>
  <c r="W149" i="5"/>
  <c r="U143" i="5"/>
  <c r="W140" i="5"/>
  <c r="U134" i="5"/>
  <c r="W131" i="5"/>
  <c r="U125" i="5"/>
  <c r="U116" i="5"/>
  <c r="W113" i="5"/>
  <c r="U107" i="5"/>
  <c r="W104" i="5"/>
  <c r="U98" i="5"/>
  <c r="W95" i="5"/>
  <c r="U89" i="5"/>
  <c r="W86" i="5"/>
  <c r="U80" i="5"/>
  <c r="W77" i="5"/>
  <c r="U71" i="5"/>
  <c r="W68" i="5"/>
  <c r="U62" i="5"/>
  <c r="W59" i="5"/>
  <c r="U53" i="5"/>
  <c r="W50" i="5"/>
  <c r="U44" i="5"/>
  <c r="W41" i="5"/>
  <c r="W32" i="5"/>
  <c r="W23" i="5"/>
  <c r="W15" i="5"/>
  <c r="U14" i="5"/>
  <c r="V12" i="5"/>
  <c r="W11" i="5"/>
  <c r="X12" i="5"/>
  <c r="X11" i="5"/>
  <c r="X14" i="5"/>
  <c r="W14" i="5"/>
  <c r="U12" i="5"/>
  <c r="U15" i="5"/>
  <c r="W12" i="5"/>
  <c r="V11" i="5"/>
  <c r="V15" i="5"/>
</calcChain>
</file>

<file path=xl/sharedStrings.xml><?xml version="1.0" encoding="utf-8"?>
<sst xmlns="http://schemas.openxmlformats.org/spreadsheetml/2006/main" count="1035" uniqueCount="46">
  <si>
    <t>Day</t>
  </si>
  <si>
    <t>Coupon</t>
  </si>
  <si>
    <t>Zmod_Slope</t>
  </si>
  <si>
    <t>AR_4</t>
  </si>
  <si>
    <t>25M_5</t>
  </si>
  <si>
    <t>25M_6</t>
  </si>
  <si>
    <t>AR</t>
  </si>
  <si>
    <t>25M</t>
  </si>
  <si>
    <t>Pt</t>
  </si>
  <si>
    <t>Time</t>
  </si>
  <si>
    <t>Freq</t>
  </si>
  <si>
    <t>Zmod</t>
  </si>
  <si>
    <t>#</t>
  </si>
  <si>
    <t>s</t>
  </si>
  <si>
    <t>Hz</t>
  </si>
  <si>
    <t>ohm</t>
  </si>
  <si>
    <t>AR_5</t>
  </si>
  <si>
    <t>AR_6</t>
  </si>
  <si>
    <t>25M_4</t>
  </si>
  <si>
    <t xml:space="preserve">Z(400,t) is the measured impedance at 400 Hz at time point t of biofilm growth </t>
  </si>
  <si>
    <r>
      <t xml:space="preserve">Zn is the corresponding impedance value at 400 Hz of medium with no cells; </t>
    </r>
    <r>
      <rPr>
        <b/>
        <u/>
        <sz val="11"/>
        <color rgb="FFFF0000"/>
        <rFont val="Calibri"/>
        <family val="2"/>
        <scheme val="minor"/>
      </rPr>
      <t>Control Day 1 values</t>
    </r>
  </si>
  <si>
    <t>Zn</t>
  </si>
  <si>
    <t>Z(400,t0)</t>
  </si>
  <si>
    <t>Z(400,t)</t>
  </si>
  <si>
    <t>Zreal</t>
  </si>
  <si>
    <t>NB: Frequency = 397.9953</t>
  </si>
  <si>
    <t>Average</t>
  </si>
  <si>
    <t>StDev</t>
  </si>
  <si>
    <t>Z(400,t)_Control</t>
  </si>
  <si>
    <t>Z(400,t)_Test</t>
  </si>
  <si>
    <t xml:space="preserve">When the bacterial culture is added, the basal CI value is “0” because there is not opposition to the pass of the current through the electrodes. </t>
  </si>
  <si>
    <t>CI(t)_Control</t>
  </si>
  <si>
    <t>CI(t)_Test</t>
  </si>
  <si>
    <r>
      <t xml:space="preserve">Z(400,t0) is the background impedance 2 h after bacteria inoculation, before the biofilm started to grow; Control or </t>
    </r>
    <r>
      <rPr>
        <b/>
        <u/>
        <sz val="11"/>
        <color rgb="FFFF0000"/>
        <rFont val="Calibri"/>
        <family val="2"/>
        <scheme val="minor"/>
      </rPr>
      <t>Test Day 1 values depending on Control or Test reactor</t>
    </r>
  </si>
  <si>
    <t>Cell Index or Surface Interface Index</t>
  </si>
  <si>
    <r>
      <t xml:space="preserve">NB: </t>
    </r>
    <r>
      <rPr>
        <sz val="11"/>
        <color rgb="FFFF0000"/>
        <rFont val="Calibri"/>
        <family val="2"/>
        <scheme val="minor"/>
      </rPr>
      <t>Zmod for diffusion index!</t>
    </r>
  </si>
  <si>
    <t>Once the bacteria adhere to the microelectrodes and they begin to proliferate, there is a modification of the electric impedance and the CI starts to increase.</t>
  </si>
  <si>
    <t>Control Day 1</t>
  </si>
  <si>
    <t>Test Day 1</t>
  </si>
  <si>
    <t>Biocide added</t>
  </si>
  <si>
    <t>*</t>
  </si>
  <si>
    <t>Day 23 added before electrochemistry, but the rest were after</t>
  </si>
  <si>
    <t>NB:</t>
  </si>
  <si>
    <t xml:space="preserve">Average </t>
  </si>
  <si>
    <t xml:space="preserve">Max 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</si>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</sst>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4" applyNumberFormat="0" applyAlignment="0" applyProtection="0"/>
    <xf numFmtId="0" fontId="11" fillId="7" borderId="15" applyNumberFormat="0" applyAlignment="0" applyProtection="0"/>
    <xf numFmtId="0" fontId="12" fillId="7" borderId="14" applyNumberFormat="0" applyAlignment="0" applyProtection="0"/>
    <xf numFmtId="0" fontId="13" fillId="0" borderId="16" applyNumberFormat="0" applyFill="0" applyAlignment="0" applyProtection="0"/>
    <xf numFmtId="0" fontId="14" fillId="8" borderId="17" applyNumberFormat="0" applyAlignment="0" applyProtection="0"/>
    <xf numFmtId="0" fontId="15" fillId="0" borderId="0" applyNumberFormat="0" applyFill="0" applyBorder="0" applyAlignment="0" applyProtection="0"/>
    <xf numFmtId="0" fontId="2" fillId="9" borderId="1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58">
    <xf numFmtId="0" fontId="0" fillId="0" borderId="0" xfId="0"/>
    <xf numFmtId="164" fontId="0" fillId="2" borderId="0" xfId="0" applyNumberFormat="1" applyFill="1"/>
    <xf numFmtId="164" fontId="0" fillId="0" borderId="0" xfId="0" applyNumberFormat="1"/>
    <xf numFmtId="0" fontId="0" fillId="0" borderId="3" xfId="0" applyBorder="1"/>
    <xf numFmtId="164" fontId="0" fillId="0" borderId="5" xfId="0" applyNumberFormat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4" xfId="0" applyFill="1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15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/>
    <xf numFmtId="0" fontId="0" fillId="0" borderId="25" xfId="0" applyBorder="1"/>
    <xf numFmtId="0" fontId="0" fillId="34" borderId="3" xfId="0" applyFill="1" applyBorder="1" applyAlignment="1">
      <alignment horizontal="center"/>
    </xf>
    <xf numFmtId="0" fontId="0" fillId="34" borderId="3" xfId="0" applyFill="1" applyBorder="1"/>
    <xf numFmtId="0" fontId="0" fillId="0" borderId="0" xfId="0" applyBorder="1" applyAlignment="1">
      <alignment horizontal="center" vertical="center"/>
    </xf>
    <xf numFmtId="0" fontId="0" fillId="34" borderId="24" xfId="0" applyFill="1" applyBorder="1"/>
    <xf numFmtId="0" fontId="0" fillId="0" borderId="26" xfId="0" applyFill="1" applyBorder="1" applyAlignment="1">
      <alignment horizontal="center"/>
    </xf>
    <xf numFmtId="0" fontId="17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0" fillId="0" borderId="0" xfId="0" applyFont="1"/>
    <xf numFmtId="0" fontId="0" fillId="0" borderId="0" xfId="0" applyBorder="1" applyAlignment="1">
      <alignment horizontal="right"/>
    </xf>
    <xf numFmtId="0" fontId="17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0" fontId="21" fillId="0" borderId="0" xfId="0" applyFont="1"/>
    <xf numFmtId="0" fontId="0" fillId="0" borderId="0" xfId="0" applyAlignment="1">
      <alignment horizontal="center" vertical="center"/>
    </xf>
    <xf numFmtId="0" fontId="0" fillId="35" borderId="3" xfId="0" applyFill="1" applyBorder="1" applyAlignment="1">
      <alignment horizontal="center" vertical="center"/>
    </xf>
    <xf numFmtId="0" fontId="0" fillId="35" borderId="0" xfId="0" applyFill="1" applyAlignment="1">
      <alignment horizontal="center" vertical="center"/>
    </xf>
    <xf numFmtId="0" fontId="0" fillId="35" borderId="0" xfId="0" applyFill="1" applyBorder="1" applyAlignment="1">
      <alignment horizontal="center"/>
    </xf>
    <xf numFmtId="0" fontId="0" fillId="35" borderId="0" xfId="0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5" borderId="9" xfId="0" applyFill="1" applyBorder="1" applyAlignment="1">
      <alignment horizontal="center" vertical="center"/>
    </xf>
    <xf numFmtId="0" fontId="0" fillId="34" borderId="23" xfId="0" applyFill="1" applyBorder="1" applyAlignment="1">
      <alignment horizontal="center"/>
    </xf>
    <xf numFmtId="0" fontId="0" fillId="34" borderId="25" xfId="0" applyFill="1" applyBorder="1" applyAlignment="1">
      <alignment horizontal="center"/>
    </xf>
    <xf numFmtId="0" fontId="0" fillId="34" borderId="24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4" borderId="3" xfId="0" applyFill="1" applyBorder="1" applyAlignment="1">
      <alignment horizontal="center"/>
    </xf>
    <xf numFmtId="0" fontId="19" fillId="0" borderId="27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Zmod</a:t>
            </a:r>
            <a:r>
              <a:rPr lang="en-GB" baseline="0"/>
              <a:t> Slope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Control'!$F$2:$F$29</c:f>
              <c:numCache>
                <c:formatCode>0.000</c:formatCode>
                <c:ptCount val="28"/>
                <c:pt idx="0">
                  <c:v>-0.39</c:v>
                </c:pt>
                <c:pt idx="1">
                  <c:v>-0.434</c:v>
                </c:pt>
                <c:pt idx="2">
                  <c:v>-0.39</c:v>
                </c:pt>
                <c:pt idx="3">
                  <c:v>-0.60199999999999998</c:v>
                </c:pt>
                <c:pt idx="4">
                  <c:v>-0.58099999999999996</c:v>
                </c:pt>
                <c:pt idx="5">
                  <c:v>-0.58399999999999996</c:v>
                </c:pt>
                <c:pt idx="6">
                  <c:v>-0.57499999999999996</c:v>
                </c:pt>
                <c:pt idx="7">
                  <c:v>-0.56399999999999995</c:v>
                </c:pt>
                <c:pt idx="8">
                  <c:v>-0.54800000000000004</c:v>
                </c:pt>
                <c:pt idx="9">
                  <c:v>-0.53300000000000003</c:v>
                </c:pt>
                <c:pt idx="10">
                  <c:v>-0.54700000000000004</c:v>
                </c:pt>
                <c:pt idx="11">
                  <c:v>-0.53500000000000003</c:v>
                </c:pt>
                <c:pt idx="12">
                  <c:v>-0.52600000000000002</c:v>
                </c:pt>
                <c:pt idx="13">
                  <c:v>-0.57199999999999995</c:v>
                </c:pt>
                <c:pt idx="14">
                  <c:v>-0.53700000000000003</c:v>
                </c:pt>
                <c:pt idx="15">
                  <c:v>-0.60299999999999998</c:v>
                </c:pt>
                <c:pt idx="16">
                  <c:v>-0.57899999999999996</c:v>
                </c:pt>
                <c:pt idx="17">
                  <c:v>-0.56599999999999995</c:v>
                </c:pt>
                <c:pt idx="18">
                  <c:v>-0.57199999999999995</c:v>
                </c:pt>
                <c:pt idx="19">
                  <c:v>-0.56699999999999995</c:v>
                </c:pt>
                <c:pt idx="20">
                  <c:v>-0.56599999999999995</c:v>
                </c:pt>
                <c:pt idx="21">
                  <c:v>-0.58799999999999997</c:v>
                </c:pt>
                <c:pt idx="22">
                  <c:v>-0.35399999999999998</c:v>
                </c:pt>
                <c:pt idx="23">
                  <c:v>-0.51800000000000002</c:v>
                </c:pt>
                <c:pt idx="24">
                  <c:v>-0.52900000000000003</c:v>
                </c:pt>
                <c:pt idx="25">
                  <c:v>-0.55100000000000005</c:v>
                </c:pt>
                <c:pt idx="26">
                  <c:v>-0.56200000000000006</c:v>
                </c:pt>
                <c:pt idx="27">
                  <c:v>-0.496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D6-48E9-985D-9FD9CC0CB417}"/>
            </c:ext>
          </c:extLst>
        </c:ser>
        <c:ser>
          <c:idx val="1"/>
          <c:order val="1"/>
          <c:tx>
            <c:strRef>
              <c:f>'EIS - Control'!$G$1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Control'!$G$2:$G$29</c:f>
              <c:numCache>
                <c:formatCode>0.000</c:formatCode>
                <c:ptCount val="28"/>
                <c:pt idx="0">
                  <c:v>-0.432</c:v>
                </c:pt>
                <c:pt idx="1">
                  <c:v>-0.45100000000000001</c:v>
                </c:pt>
                <c:pt idx="2">
                  <c:v>-0.39800000000000002</c:v>
                </c:pt>
                <c:pt idx="3">
                  <c:v>-0.35199999999999998</c:v>
                </c:pt>
                <c:pt idx="4">
                  <c:v>-0.372</c:v>
                </c:pt>
                <c:pt idx="5">
                  <c:v>-0.38400000000000001</c:v>
                </c:pt>
                <c:pt idx="6">
                  <c:v>-0.39700000000000002</c:v>
                </c:pt>
                <c:pt idx="7">
                  <c:v>-0.39700000000000002</c:v>
                </c:pt>
                <c:pt idx="8">
                  <c:v>-0.39300000000000002</c:v>
                </c:pt>
                <c:pt idx="9">
                  <c:v>-0.38200000000000001</c:v>
                </c:pt>
                <c:pt idx="10">
                  <c:v>-0.45500000000000002</c:v>
                </c:pt>
                <c:pt idx="11">
                  <c:v>-0.44800000000000001</c:v>
                </c:pt>
                <c:pt idx="12">
                  <c:v>-0.45300000000000001</c:v>
                </c:pt>
                <c:pt idx="13">
                  <c:v>-0.61499999999999999</c:v>
                </c:pt>
                <c:pt idx="14">
                  <c:v>-0.46800000000000003</c:v>
                </c:pt>
                <c:pt idx="15">
                  <c:v>-0.59799999999999998</c:v>
                </c:pt>
                <c:pt idx="16">
                  <c:v>-0.61399999999999999</c:v>
                </c:pt>
                <c:pt idx="17">
                  <c:v>-0.58299999999999996</c:v>
                </c:pt>
                <c:pt idx="18">
                  <c:v>-0.53200000000000003</c:v>
                </c:pt>
                <c:pt idx="19">
                  <c:v>-0.498</c:v>
                </c:pt>
                <c:pt idx="20">
                  <c:v>-0.49199999999999999</c:v>
                </c:pt>
                <c:pt idx="21">
                  <c:v>-0.57399999999999995</c:v>
                </c:pt>
                <c:pt idx="22">
                  <c:v>-0.36199999999999999</c:v>
                </c:pt>
                <c:pt idx="23">
                  <c:v>-0.53600000000000003</c:v>
                </c:pt>
                <c:pt idx="24">
                  <c:v>-0.52400000000000002</c:v>
                </c:pt>
                <c:pt idx="25">
                  <c:v>-0.53200000000000003</c:v>
                </c:pt>
                <c:pt idx="26">
                  <c:v>-0.50600000000000001</c:v>
                </c:pt>
                <c:pt idx="27">
                  <c:v>-0.57399999999999995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D6-48E9-985D-9FD9CC0CB417}"/>
            </c:ext>
          </c:extLst>
        </c:ser>
        <c:ser>
          <c:idx val="2"/>
          <c:order val="2"/>
          <c:tx>
            <c:strRef>
              <c:f>'EIS - Control'!$H$1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Control'!$H$2:$H$29</c:f>
              <c:numCache>
                <c:formatCode>0.000</c:formatCode>
                <c:ptCount val="28"/>
                <c:pt idx="0">
                  <c:v>-0.42599999999999999</c:v>
                </c:pt>
                <c:pt idx="1">
                  <c:v>-0.442</c:v>
                </c:pt>
                <c:pt idx="2">
                  <c:v>-0.38300000000000001</c:v>
                </c:pt>
                <c:pt idx="3">
                  <c:v>-0.39300000000000002</c:v>
                </c:pt>
                <c:pt idx="4">
                  <c:v>-0.34399999999999997</c:v>
                </c:pt>
                <c:pt idx="5">
                  <c:v>-0.33300000000000002</c:v>
                </c:pt>
                <c:pt idx="6">
                  <c:v>-0.32900000000000001</c:v>
                </c:pt>
                <c:pt idx="7">
                  <c:v>-0.32700000000000001</c:v>
                </c:pt>
                <c:pt idx="8">
                  <c:v>-0.31900000000000001</c:v>
                </c:pt>
                <c:pt idx="9">
                  <c:v>-0.308</c:v>
                </c:pt>
                <c:pt idx="10">
                  <c:v>-0.42099999999999999</c:v>
                </c:pt>
                <c:pt idx="11">
                  <c:v>-0.438</c:v>
                </c:pt>
                <c:pt idx="12">
                  <c:v>-0.438</c:v>
                </c:pt>
                <c:pt idx="13">
                  <c:v>-0.58499999999999996</c:v>
                </c:pt>
                <c:pt idx="14">
                  <c:v>-0.52800000000000002</c:v>
                </c:pt>
                <c:pt idx="15">
                  <c:v>-0.625</c:v>
                </c:pt>
                <c:pt idx="16">
                  <c:v>-0.59</c:v>
                </c:pt>
                <c:pt idx="17">
                  <c:v>-0.59</c:v>
                </c:pt>
                <c:pt idx="18">
                  <c:v>-0.54900000000000004</c:v>
                </c:pt>
                <c:pt idx="19">
                  <c:v>-0.50700000000000001</c:v>
                </c:pt>
                <c:pt idx="20">
                  <c:v>-0.497</c:v>
                </c:pt>
                <c:pt idx="21">
                  <c:v>-0.57999999999999996</c:v>
                </c:pt>
                <c:pt idx="22">
                  <c:v>-0.34</c:v>
                </c:pt>
                <c:pt idx="23">
                  <c:v>-0.51700000000000002</c:v>
                </c:pt>
                <c:pt idx="24">
                  <c:v>-0.50900000000000001</c:v>
                </c:pt>
                <c:pt idx="25">
                  <c:v>-0.53200000000000003</c:v>
                </c:pt>
                <c:pt idx="26">
                  <c:v>-0.54</c:v>
                </c:pt>
                <c:pt idx="27">
                  <c:v>-0.54200000000000004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D6-48E9-985D-9FD9CC0CB417}"/>
            </c:ext>
          </c:extLst>
        </c:ser>
        <c:ser>
          <c:idx val="3"/>
          <c:order val="3"/>
          <c:tx>
            <c:strRef>
              <c:f>'EIS - Control'!$I$1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Control'!$I$2:$I$29</c:f>
              <c:numCache>
                <c:formatCode>0.000</c:formatCode>
                <c:ptCount val="28"/>
                <c:pt idx="0">
                  <c:v>-0.443</c:v>
                </c:pt>
                <c:pt idx="1">
                  <c:v>-0.46200000000000002</c:v>
                </c:pt>
                <c:pt idx="2">
                  <c:v>-0.38800000000000001</c:v>
                </c:pt>
                <c:pt idx="3">
                  <c:v>-0.501</c:v>
                </c:pt>
                <c:pt idx="4">
                  <c:v>-0.58299999999999996</c:v>
                </c:pt>
                <c:pt idx="5">
                  <c:v>-0.58899999999999997</c:v>
                </c:pt>
                <c:pt idx="6">
                  <c:v>-0.57999999999999996</c:v>
                </c:pt>
                <c:pt idx="7">
                  <c:v>-0.56299999999999994</c:v>
                </c:pt>
                <c:pt idx="8">
                  <c:v>-0.53900000000000003</c:v>
                </c:pt>
                <c:pt idx="9">
                  <c:v>-0.51500000000000001</c:v>
                </c:pt>
                <c:pt idx="10">
                  <c:v>-0.51500000000000001</c:v>
                </c:pt>
                <c:pt idx="11">
                  <c:v>-0.501</c:v>
                </c:pt>
                <c:pt idx="12">
                  <c:v>-0.49399999999999999</c:v>
                </c:pt>
                <c:pt idx="13">
                  <c:v>-0.59499999999999997</c:v>
                </c:pt>
                <c:pt idx="14">
                  <c:v>-0.49199999999999999</c:v>
                </c:pt>
                <c:pt idx="15">
                  <c:v>-0.58199999999999996</c:v>
                </c:pt>
                <c:pt idx="16">
                  <c:v>-0.59299999999999997</c:v>
                </c:pt>
                <c:pt idx="17">
                  <c:v>-0.54</c:v>
                </c:pt>
                <c:pt idx="18">
                  <c:v>-0.52100000000000002</c:v>
                </c:pt>
                <c:pt idx="19">
                  <c:v>-0.50800000000000001</c:v>
                </c:pt>
                <c:pt idx="20">
                  <c:v>-0.498</c:v>
                </c:pt>
                <c:pt idx="21">
                  <c:v>-0.55300000000000005</c:v>
                </c:pt>
                <c:pt idx="22">
                  <c:v>-0.33900000000000002</c:v>
                </c:pt>
                <c:pt idx="23">
                  <c:v>-0.46300000000000002</c:v>
                </c:pt>
                <c:pt idx="24">
                  <c:v>-0.51</c:v>
                </c:pt>
                <c:pt idx="25">
                  <c:v>-0.53400000000000003</c:v>
                </c:pt>
                <c:pt idx="26">
                  <c:v>-0.54800000000000004</c:v>
                </c:pt>
                <c:pt idx="27">
                  <c:v>-0.54200000000000004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D6-48E9-985D-9FD9CC0CB417}"/>
            </c:ext>
          </c:extLst>
        </c:ser>
        <c:ser>
          <c:idx val="4"/>
          <c:order val="4"/>
          <c:tx>
            <c:strRef>
              <c:f>'EIS - Control'!$J$1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Control'!$J$2:$J$29</c:f>
              <c:numCache>
                <c:formatCode>0.000</c:formatCode>
                <c:ptCount val="28"/>
                <c:pt idx="0">
                  <c:v>-0.45900000000000002</c:v>
                </c:pt>
                <c:pt idx="1">
                  <c:v>-0.47299999999999998</c:v>
                </c:pt>
                <c:pt idx="2">
                  <c:v>-0.4</c:v>
                </c:pt>
                <c:pt idx="3">
                  <c:v>-0.30199999999999999</c:v>
                </c:pt>
                <c:pt idx="4">
                  <c:v>-0.29099999999999998</c:v>
                </c:pt>
                <c:pt idx="5">
                  <c:v>-0.27900000000000003</c:v>
                </c:pt>
                <c:pt idx="6">
                  <c:v>-0.26500000000000001</c:v>
                </c:pt>
                <c:pt idx="7">
                  <c:v>-0.24</c:v>
                </c:pt>
                <c:pt idx="8">
                  <c:v>-0.19700000000000001</c:v>
                </c:pt>
                <c:pt idx="9">
                  <c:v>-0.16900000000000001</c:v>
                </c:pt>
                <c:pt idx="10">
                  <c:v>-0.20599999999999999</c:v>
                </c:pt>
                <c:pt idx="11">
                  <c:v>-0.20799999999999999</c:v>
                </c:pt>
                <c:pt idx="12">
                  <c:v>-0.193</c:v>
                </c:pt>
                <c:pt idx="13">
                  <c:v>-0.31</c:v>
                </c:pt>
                <c:pt idx="14">
                  <c:v>-0.18099999999999999</c:v>
                </c:pt>
                <c:pt idx="15">
                  <c:v>-0.20899999999999999</c:v>
                </c:pt>
                <c:pt idx="16">
                  <c:v>-0.26300000000000001</c:v>
                </c:pt>
                <c:pt idx="17">
                  <c:v>-0.25600000000000001</c:v>
                </c:pt>
                <c:pt idx="18">
                  <c:v>-0.23899999999999999</c:v>
                </c:pt>
                <c:pt idx="19">
                  <c:v>-0.222</c:v>
                </c:pt>
                <c:pt idx="20">
                  <c:v>-0.20699999999999999</c:v>
                </c:pt>
                <c:pt idx="21">
                  <c:v>-0.221</c:v>
                </c:pt>
                <c:pt idx="22">
                  <c:v>-0.34</c:v>
                </c:pt>
                <c:pt idx="23">
                  <c:v>-0.53</c:v>
                </c:pt>
                <c:pt idx="24">
                  <c:v>-0.48099999999999998</c:v>
                </c:pt>
                <c:pt idx="25">
                  <c:v>-0.498</c:v>
                </c:pt>
                <c:pt idx="26">
                  <c:v>-0.45700000000000002</c:v>
                </c:pt>
                <c:pt idx="27">
                  <c:v>-0.52900000000000003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D6-48E9-985D-9FD9CC0CB417}"/>
            </c:ext>
          </c:extLst>
        </c:ser>
        <c:ser>
          <c:idx val="5"/>
          <c:order val="5"/>
          <c:tx>
            <c:strRef>
              <c:f>'EIS - Control'!$K$1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Control'!$K$2:$K$29</c:f>
              <c:numCache>
                <c:formatCode>0.000</c:formatCode>
                <c:ptCount val="28"/>
                <c:pt idx="0">
                  <c:v>-0.46899999999999997</c:v>
                </c:pt>
                <c:pt idx="1">
                  <c:v>-0.46100000000000002</c:v>
                </c:pt>
                <c:pt idx="2">
                  <c:v>-0.38700000000000001</c:v>
                </c:pt>
                <c:pt idx="3">
                  <c:v>-0.31</c:v>
                </c:pt>
                <c:pt idx="4">
                  <c:v>-0.29299999999999998</c:v>
                </c:pt>
                <c:pt idx="5">
                  <c:v>-0.27700000000000002</c:v>
                </c:pt>
                <c:pt idx="6">
                  <c:v>-0.245</c:v>
                </c:pt>
                <c:pt idx="7">
                  <c:v>-0.20399999999999999</c:v>
                </c:pt>
                <c:pt idx="8">
                  <c:v>-0.183</c:v>
                </c:pt>
                <c:pt idx="9">
                  <c:v>-0.16900000000000001</c:v>
                </c:pt>
                <c:pt idx="10">
                  <c:v>-0.20899999999999999</c:v>
                </c:pt>
                <c:pt idx="11">
                  <c:v>-0.21099999999999999</c:v>
                </c:pt>
                <c:pt idx="12">
                  <c:v>-0.19400000000000001</c:v>
                </c:pt>
                <c:pt idx="13">
                  <c:v>-0.47499999999999998</c:v>
                </c:pt>
                <c:pt idx="14">
                  <c:v>-0.187</c:v>
                </c:pt>
                <c:pt idx="15">
                  <c:v>-0.20899999999999999</c:v>
                </c:pt>
                <c:pt idx="16">
                  <c:v>-0.30499999999999999</c:v>
                </c:pt>
                <c:pt idx="17">
                  <c:v>-0.27500000000000002</c:v>
                </c:pt>
                <c:pt idx="18">
                  <c:v>-0.23599999999999999</c:v>
                </c:pt>
                <c:pt idx="19">
                  <c:v>-0.20499999999999999</c:v>
                </c:pt>
                <c:pt idx="20">
                  <c:v>-0.19</c:v>
                </c:pt>
                <c:pt idx="21">
                  <c:v>-0.20399999999999999</c:v>
                </c:pt>
                <c:pt idx="22">
                  <c:v>-0.33300000000000002</c:v>
                </c:pt>
                <c:pt idx="23">
                  <c:v>-0.52500000000000002</c:v>
                </c:pt>
                <c:pt idx="24">
                  <c:v>-0.47499999999999998</c:v>
                </c:pt>
                <c:pt idx="25">
                  <c:v>-0.48</c:v>
                </c:pt>
                <c:pt idx="26">
                  <c:v>-0.44700000000000001</c:v>
                </c:pt>
                <c:pt idx="27">
                  <c:v>-0.53500000000000003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D6-48E9-985D-9FD9CC0CB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250592"/>
        <c:axId val="2022249760"/>
      </c:lineChart>
      <c:catAx>
        <c:axId val="202225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49760"/>
        <c:crosses val="autoZero"/>
        <c:auto val="1"/>
        <c:lblAlgn val="ctr"/>
        <c:lblOffset val="100"/>
        <c:noMultiLvlLbl val="0"/>
      </c:catAx>
      <c:valAx>
        <c:axId val="202224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'EIS - Control'!$O$2:$O$29</c:f>
                <c:numCache>
                  <c:formatCode>General</c:formatCode>
                  <c:ptCount val="28"/>
                  <c:pt idx="0">
                    <c:v>2.2715633383201084E-2</c:v>
                  </c:pt>
                  <c:pt idx="1">
                    <c:v>8.5049005481153891E-3</c:v>
                  </c:pt>
                  <c:pt idx="2">
                    <c:v>7.5055534994651419E-3</c:v>
                  </c:pt>
                  <c:pt idx="3">
                    <c:v>0.1340783353118617</c:v>
                  </c:pt>
                  <c:pt idx="4">
                    <c:v>0.12950804350824444</c:v>
                  </c:pt>
                  <c:pt idx="5">
                    <c:v>0.13266624790553674</c:v>
                  </c:pt>
                  <c:pt idx="6">
                    <c:v>0.12703280416228455</c:v>
                  </c:pt>
                  <c:pt idx="7">
                    <c:v>0.12176343183950293</c:v>
                  </c:pt>
                  <c:pt idx="8">
                    <c:v>0.1168631678502685</c:v>
                  </c:pt>
                  <c:pt idx="9">
                    <c:v>0.11467490280498734</c:v>
                  </c:pt>
                  <c:pt idx="10">
                    <c:v>6.5186910751571334E-2</c:v>
                  </c:pt>
                  <c:pt idx="11">
                    <c:v>5.3351038727782372E-2</c:v>
                  </c:pt>
                  <c:pt idx="12">
                    <c:v>4.7077949544700161E-2</c:v>
                  </c:pt>
                  <c:pt idx="13">
                    <c:v>2.2052966542697474E-2</c:v>
                  </c:pt>
                  <c:pt idx="14">
                    <c:v>3.7509998667022107E-2</c:v>
                  </c:pt>
                  <c:pt idx="15">
                    <c:v>1.4364307617610175E-2</c:v>
                  </c:pt>
                  <c:pt idx="16">
                    <c:v>1.7897858344878417E-2</c:v>
                  </c:pt>
                  <c:pt idx="17">
                    <c:v>1.2342339054382423E-2</c:v>
                  </c:pt>
                  <c:pt idx="18">
                    <c:v>2.0074859899884692E-2</c:v>
                  </c:pt>
                  <c:pt idx="19">
                    <c:v>3.7509998667022072E-2</c:v>
                  </c:pt>
                  <c:pt idx="20">
                    <c:v>4.1356176483487099E-2</c:v>
                  </c:pt>
                  <c:pt idx="21">
                    <c:v>7.0237691685684986E-3</c:v>
                  </c:pt>
                  <c:pt idx="22">
                    <c:v>1.1135528725660024E-2</c:v>
                  </c:pt>
                  <c:pt idx="23">
                    <c:v>1.0692676621563636E-2</c:v>
                  </c:pt>
                  <c:pt idx="24">
                    <c:v>1.0408329997330674E-2</c:v>
                  </c:pt>
                  <c:pt idx="25">
                    <c:v>1.09696551146029E-2</c:v>
                  </c:pt>
                  <c:pt idx="26">
                    <c:v>2.8213471959331791E-2</c:v>
                  </c:pt>
                  <c:pt idx="27">
                    <c:v>3.9208842540086948E-2</c:v>
                  </c:pt>
                </c:numCache>
              </c:numRef>
            </c:plus>
            <c:minus>
              <c:numRef>
                <c:f>'EIS - Control'!$O$2:$O$29</c:f>
                <c:numCache>
                  <c:formatCode>General</c:formatCode>
                  <c:ptCount val="28"/>
                  <c:pt idx="0">
                    <c:v>2.2715633383201084E-2</c:v>
                  </c:pt>
                  <c:pt idx="1">
                    <c:v>8.5049005481153891E-3</c:v>
                  </c:pt>
                  <c:pt idx="2">
                    <c:v>7.5055534994651419E-3</c:v>
                  </c:pt>
                  <c:pt idx="3">
                    <c:v>0.1340783353118617</c:v>
                  </c:pt>
                  <c:pt idx="4">
                    <c:v>0.12950804350824444</c:v>
                  </c:pt>
                  <c:pt idx="5">
                    <c:v>0.13266624790553674</c:v>
                  </c:pt>
                  <c:pt idx="6">
                    <c:v>0.12703280416228455</c:v>
                  </c:pt>
                  <c:pt idx="7">
                    <c:v>0.12176343183950293</c:v>
                  </c:pt>
                  <c:pt idx="8">
                    <c:v>0.1168631678502685</c:v>
                  </c:pt>
                  <c:pt idx="9">
                    <c:v>0.11467490280498734</c:v>
                  </c:pt>
                  <c:pt idx="10">
                    <c:v>6.5186910751571334E-2</c:v>
                  </c:pt>
                  <c:pt idx="11">
                    <c:v>5.3351038727782372E-2</c:v>
                  </c:pt>
                  <c:pt idx="12">
                    <c:v>4.7077949544700161E-2</c:v>
                  </c:pt>
                  <c:pt idx="13">
                    <c:v>2.2052966542697474E-2</c:v>
                  </c:pt>
                  <c:pt idx="14">
                    <c:v>3.7509998667022107E-2</c:v>
                  </c:pt>
                  <c:pt idx="15">
                    <c:v>1.4364307617610175E-2</c:v>
                  </c:pt>
                  <c:pt idx="16">
                    <c:v>1.7897858344878417E-2</c:v>
                  </c:pt>
                  <c:pt idx="17">
                    <c:v>1.2342339054382423E-2</c:v>
                  </c:pt>
                  <c:pt idx="18">
                    <c:v>2.0074859899884692E-2</c:v>
                  </c:pt>
                  <c:pt idx="19">
                    <c:v>3.7509998667022072E-2</c:v>
                  </c:pt>
                  <c:pt idx="20">
                    <c:v>4.1356176483487099E-2</c:v>
                  </c:pt>
                  <c:pt idx="21">
                    <c:v>7.0237691685684986E-3</c:v>
                  </c:pt>
                  <c:pt idx="22">
                    <c:v>1.1135528725660024E-2</c:v>
                  </c:pt>
                  <c:pt idx="23">
                    <c:v>1.0692676621563636E-2</c:v>
                  </c:pt>
                  <c:pt idx="24">
                    <c:v>1.0408329997330674E-2</c:v>
                  </c:pt>
                  <c:pt idx="25">
                    <c:v>1.09696551146029E-2</c:v>
                  </c:pt>
                  <c:pt idx="26">
                    <c:v>2.8213471959331791E-2</c:v>
                  </c:pt>
                  <c:pt idx="27">
                    <c:v>3.9208842540086948E-2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'EIS - Control'!$M$2:$M$29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Control'!$N$2:$N$29</c:f>
              <c:numCache>
                <c:formatCode>0.000</c:formatCode>
                <c:ptCount val="28"/>
                <c:pt idx="0">
                  <c:v>-0.41599999999999998</c:v>
                </c:pt>
                <c:pt idx="1">
                  <c:v>-0.4423333333333333</c:v>
                </c:pt>
                <c:pt idx="2">
                  <c:v>-0.39033333333333337</c:v>
                </c:pt>
                <c:pt idx="3">
                  <c:v>-0.44900000000000001</c:v>
                </c:pt>
                <c:pt idx="4">
                  <c:v>-0.43233333333333329</c:v>
                </c:pt>
                <c:pt idx="5">
                  <c:v>-0.43366666666666664</c:v>
                </c:pt>
                <c:pt idx="6">
                  <c:v>-0.43366666666666664</c:v>
                </c:pt>
                <c:pt idx="7">
                  <c:v>-0.42933333333333334</c:v>
                </c:pt>
                <c:pt idx="8">
                  <c:v>-0.42</c:v>
                </c:pt>
                <c:pt idx="9">
                  <c:v>-0.40766666666666668</c:v>
                </c:pt>
                <c:pt idx="10">
                  <c:v>-0.47433333333333333</c:v>
                </c:pt>
                <c:pt idx="11">
                  <c:v>-0.47366666666666668</c:v>
                </c:pt>
                <c:pt idx="12">
                  <c:v>-0.47233333333333333</c:v>
                </c:pt>
                <c:pt idx="13">
                  <c:v>-0.59066666666666656</c:v>
                </c:pt>
                <c:pt idx="14">
                  <c:v>-0.51100000000000001</c:v>
                </c:pt>
                <c:pt idx="15">
                  <c:v>-0.60866666666666669</c:v>
                </c:pt>
                <c:pt idx="16">
                  <c:v>-0.59433333333333327</c:v>
                </c:pt>
                <c:pt idx="17">
                  <c:v>-0.57966666666666666</c:v>
                </c:pt>
                <c:pt idx="18">
                  <c:v>-0.55100000000000005</c:v>
                </c:pt>
                <c:pt idx="19">
                  <c:v>-0.52400000000000002</c:v>
                </c:pt>
                <c:pt idx="20">
                  <c:v>-0.5183333333333332</c:v>
                </c:pt>
                <c:pt idx="21">
                  <c:v>-0.58066666666666666</c:v>
                </c:pt>
                <c:pt idx="22">
                  <c:v>-0.35200000000000004</c:v>
                </c:pt>
                <c:pt idx="23">
                  <c:v>-0.52366666666666672</c:v>
                </c:pt>
                <c:pt idx="24">
                  <c:v>-0.52066666666666661</c:v>
                </c:pt>
                <c:pt idx="25">
                  <c:v>-0.53833333333333344</c:v>
                </c:pt>
                <c:pt idx="26">
                  <c:v>-0.53600000000000003</c:v>
                </c:pt>
                <c:pt idx="27">
                  <c:v>-0.53733333333333333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A1-4D38-8F42-64E2B7F7C276}"/>
            </c:ext>
          </c:extLst>
        </c:ser>
        <c:ser>
          <c:idx val="1"/>
          <c:order val="1"/>
          <c:tx>
            <c:strRef>
              <c:f>'EIS - Control'!$P$1</c:f>
              <c:strCache>
                <c:ptCount val="1"/>
                <c:pt idx="0">
                  <c:v>25M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'EIS - Control'!$Q$2:$Q$29</c:f>
                <c:numCache>
                  <c:formatCode>General</c:formatCode>
                  <c:ptCount val="28"/>
                  <c:pt idx="0">
                    <c:v>1.3114877048603988E-2</c:v>
                  </c:pt>
                  <c:pt idx="1">
                    <c:v>6.6583281184793668E-3</c:v>
                  </c:pt>
                  <c:pt idx="2">
                    <c:v>7.234178138070241E-3</c:v>
                  </c:pt>
                  <c:pt idx="3">
                    <c:v>0.1126543385760176</c:v>
                  </c:pt>
                  <c:pt idx="4">
                    <c:v>0.16801190434013913</c:v>
                  </c:pt>
                  <c:pt idx="5">
                    <c:v>0.1795587183439816</c:v>
                  </c:pt>
                  <c:pt idx="6">
                    <c:v>0.18790511790085279</c:v>
                  </c:pt>
                  <c:pt idx="7">
                    <c:v>0.19769758049438371</c:v>
                  </c:pt>
                  <c:pt idx="8">
                    <c:v>0.20161679824194539</c:v>
                  </c:pt>
                  <c:pt idx="9">
                    <c:v>0.19976319313961044</c:v>
                  </c:pt>
                  <c:pt idx="10">
                    <c:v>0.17754154443397183</c:v>
                  </c:pt>
                  <c:pt idx="11">
                    <c:v>0.16830428792319388</c:v>
                  </c:pt>
                  <c:pt idx="12">
                    <c:v>0.17349447637701132</c:v>
                  </c:pt>
                  <c:pt idx="13">
                    <c:v>0.14309088021254193</c:v>
                  </c:pt>
                  <c:pt idx="14">
                    <c:v>0.17784918704715327</c:v>
                  </c:pt>
                  <c:pt idx="15">
                    <c:v>0.21535165040773047</c:v>
                  </c:pt>
                  <c:pt idx="16">
                    <c:v>0.17963295911385524</c:v>
                  </c:pt>
                  <c:pt idx="17">
                    <c:v>0.15876712506057394</c:v>
                  </c:pt>
                  <c:pt idx="18">
                    <c:v>0.16368567438844484</c:v>
                  </c:pt>
                  <c:pt idx="19">
                    <c:v>0.17024198463755447</c:v>
                  </c:pt>
                  <c:pt idx="20">
                    <c:v>0.1731251955474227</c:v>
                  </c:pt>
                  <c:pt idx="21">
                    <c:v>0.19677144101723712</c:v>
                  </c:pt>
                  <c:pt idx="22">
                    <c:v>3.7859388972001857E-3</c:v>
                  </c:pt>
                  <c:pt idx="23">
                    <c:v>3.7322915213043047E-2</c:v>
                  </c:pt>
                  <c:pt idx="24">
                    <c:v>1.8717193521821961E-2</c:v>
                  </c:pt>
                  <c:pt idx="25">
                    <c:v>2.7495454169735065E-2</c:v>
                  </c:pt>
                  <c:pt idx="26">
                    <c:v>5.5650696311906125E-2</c:v>
                  </c:pt>
                  <c:pt idx="27">
                    <c:v>6.5064070986477172E-3</c:v>
                  </c:pt>
                </c:numCache>
              </c:numRef>
            </c:plus>
            <c:minus>
              <c:numRef>
                <c:f>'EIS - Control'!$Q$2:$Q$29</c:f>
                <c:numCache>
                  <c:formatCode>General</c:formatCode>
                  <c:ptCount val="28"/>
                  <c:pt idx="0">
                    <c:v>1.3114877048603988E-2</c:v>
                  </c:pt>
                  <c:pt idx="1">
                    <c:v>6.6583281184793668E-3</c:v>
                  </c:pt>
                  <c:pt idx="2">
                    <c:v>7.234178138070241E-3</c:v>
                  </c:pt>
                  <c:pt idx="3">
                    <c:v>0.1126543385760176</c:v>
                  </c:pt>
                  <c:pt idx="4">
                    <c:v>0.16801190434013913</c:v>
                  </c:pt>
                  <c:pt idx="5">
                    <c:v>0.1795587183439816</c:v>
                  </c:pt>
                  <c:pt idx="6">
                    <c:v>0.18790511790085279</c:v>
                  </c:pt>
                  <c:pt idx="7">
                    <c:v>0.19769758049438371</c:v>
                  </c:pt>
                  <c:pt idx="8">
                    <c:v>0.20161679824194539</c:v>
                  </c:pt>
                  <c:pt idx="9">
                    <c:v>0.19976319313961044</c:v>
                  </c:pt>
                  <c:pt idx="10">
                    <c:v>0.17754154443397183</c:v>
                  </c:pt>
                  <c:pt idx="11">
                    <c:v>0.16830428792319388</c:v>
                  </c:pt>
                  <c:pt idx="12">
                    <c:v>0.17349447637701132</c:v>
                  </c:pt>
                  <c:pt idx="13">
                    <c:v>0.14309088021254193</c:v>
                  </c:pt>
                  <c:pt idx="14">
                    <c:v>0.17784918704715327</c:v>
                  </c:pt>
                  <c:pt idx="15">
                    <c:v>0.21535165040773047</c:v>
                  </c:pt>
                  <c:pt idx="16">
                    <c:v>0.17963295911385524</c:v>
                  </c:pt>
                  <c:pt idx="17">
                    <c:v>0.15876712506057394</c:v>
                  </c:pt>
                  <c:pt idx="18">
                    <c:v>0.16368567438844484</c:v>
                  </c:pt>
                  <c:pt idx="19">
                    <c:v>0.17024198463755447</c:v>
                  </c:pt>
                  <c:pt idx="20">
                    <c:v>0.1731251955474227</c:v>
                  </c:pt>
                  <c:pt idx="21">
                    <c:v>0.19677144101723712</c:v>
                  </c:pt>
                  <c:pt idx="22">
                    <c:v>3.7859388972001857E-3</c:v>
                  </c:pt>
                  <c:pt idx="23">
                    <c:v>3.7322915213043047E-2</c:v>
                  </c:pt>
                  <c:pt idx="24">
                    <c:v>1.8717193521821961E-2</c:v>
                  </c:pt>
                  <c:pt idx="25">
                    <c:v>2.7495454169735065E-2</c:v>
                  </c:pt>
                  <c:pt idx="26">
                    <c:v>5.5650696311906125E-2</c:v>
                  </c:pt>
                  <c:pt idx="27">
                    <c:v>6.5064070986477172E-3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'EIS - Control'!$M$2:$M$29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Control'!$P$2:$P$29</c:f>
              <c:numCache>
                <c:formatCode>0.000</c:formatCode>
                <c:ptCount val="28"/>
                <c:pt idx="0">
                  <c:v>-0.45700000000000002</c:v>
                </c:pt>
                <c:pt idx="1">
                  <c:v>-0.46533333333333338</c:v>
                </c:pt>
                <c:pt idx="2">
                  <c:v>-0.39166666666666666</c:v>
                </c:pt>
                <c:pt idx="3">
                  <c:v>-0.371</c:v>
                </c:pt>
                <c:pt idx="4">
                  <c:v>-0.38899999999999996</c:v>
                </c:pt>
                <c:pt idx="5">
                  <c:v>-0.38166666666666665</c:v>
                </c:pt>
                <c:pt idx="6">
                  <c:v>-0.36333333333333329</c:v>
                </c:pt>
                <c:pt idx="7">
                  <c:v>-0.33566666666666661</c:v>
                </c:pt>
                <c:pt idx="8">
                  <c:v>-0.30633333333333335</c:v>
                </c:pt>
                <c:pt idx="9">
                  <c:v>-0.28433333333333338</c:v>
                </c:pt>
                <c:pt idx="10">
                  <c:v>-0.31</c:v>
                </c:pt>
                <c:pt idx="11">
                  <c:v>-0.30666666666666664</c:v>
                </c:pt>
                <c:pt idx="12">
                  <c:v>-0.29366666666666669</c:v>
                </c:pt>
                <c:pt idx="13">
                  <c:v>-0.45999999999999996</c:v>
                </c:pt>
                <c:pt idx="14">
                  <c:v>-0.28666666666666668</c:v>
                </c:pt>
                <c:pt idx="15">
                  <c:v>-0.33333333333333331</c:v>
                </c:pt>
                <c:pt idx="16">
                  <c:v>-0.38700000000000001</c:v>
                </c:pt>
                <c:pt idx="17">
                  <c:v>-0.35700000000000004</c:v>
                </c:pt>
                <c:pt idx="18">
                  <c:v>-0.33200000000000002</c:v>
                </c:pt>
                <c:pt idx="19">
                  <c:v>-0.31166666666666665</c:v>
                </c:pt>
                <c:pt idx="20">
                  <c:v>-0.29833333333333334</c:v>
                </c:pt>
                <c:pt idx="21">
                  <c:v>-0.32600000000000001</c:v>
                </c:pt>
                <c:pt idx="22">
                  <c:v>-0.33733333333333332</c:v>
                </c:pt>
                <c:pt idx="23">
                  <c:v>-0.50600000000000012</c:v>
                </c:pt>
                <c:pt idx="24">
                  <c:v>-0.48866666666666664</c:v>
                </c:pt>
                <c:pt idx="25">
                  <c:v>-0.504</c:v>
                </c:pt>
                <c:pt idx="26">
                  <c:v>-0.48400000000000004</c:v>
                </c:pt>
                <c:pt idx="27">
                  <c:v>-0.53533333333333344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A1-4D38-8F42-64E2B7F7C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958656"/>
        <c:axId val="1819962400"/>
      </c:lineChart>
      <c:catAx>
        <c:axId val="181995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62400"/>
        <c:crosses val="autoZero"/>
        <c:auto val="1"/>
        <c:lblAlgn val="ctr"/>
        <c:lblOffset val="100"/>
        <c:noMultiLvlLbl val="0"/>
      </c:catAx>
      <c:valAx>
        <c:axId val="181996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Zmod Slope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Test'!$F$2:$F$29</c:f>
              <c:numCache>
                <c:formatCode>0.000</c:formatCode>
                <c:ptCount val="28"/>
                <c:pt idx="0">
                  <c:v>-0.71899999999999997</c:v>
                </c:pt>
                <c:pt idx="1">
                  <c:v>-0.74</c:v>
                </c:pt>
                <c:pt idx="2">
                  <c:v>-0.77600000000000002</c:v>
                </c:pt>
                <c:pt idx="3">
                  <c:v>-0.73099999999999998</c:v>
                </c:pt>
                <c:pt idx="4">
                  <c:v>-0.69199999999999995</c:v>
                </c:pt>
                <c:pt idx="5">
                  <c:v>-0.66500000000000004</c:v>
                </c:pt>
                <c:pt idx="6">
                  <c:v>-0.59699999999999998</c:v>
                </c:pt>
                <c:pt idx="7">
                  <c:v>-0.56000000000000005</c:v>
                </c:pt>
                <c:pt idx="8">
                  <c:v>-0.50800000000000001</c:v>
                </c:pt>
                <c:pt idx="9">
                  <c:v>-0.45</c:v>
                </c:pt>
                <c:pt idx="10">
                  <c:v>-0.42299999999999999</c:v>
                </c:pt>
                <c:pt idx="11">
                  <c:v>-0.433</c:v>
                </c:pt>
                <c:pt idx="12">
                  <c:v>-0.442</c:v>
                </c:pt>
                <c:pt idx="13">
                  <c:v>-0.44</c:v>
                </c:pt>
                <c:pt idx="14">
                  <c:v>-0.44900000000000001</c:v>
                </c:pt>
                <c:pt idx="15">
                  <c:v>-0.45500000000000002</c:v>
                </c:pt>
                <c:pt idx="16">
                  <c:v>-0.45800000000000002</c:v>
                </c:pt>
                <c:pt idx="17">
                  <c:v>-0.46100000000000002</c:v>
                </c:pt>
                <c:pt idx="18">
                  <c:v>-0.45700000000000002</c:v>
                </c:pt>
                <c:pt idx="19">
                  <c:v>-0.46500000000000002</c:v>
                </c:pt>
                <c:pt idx="20">
                  <c:v>-0.46400000000000002</c:v>
                </c:pt>
                <c:pt idx="21">
                  <c:v>-0.47</c:v>
                </c:pt>
                <c:pt idx="22">
                  <c:v>-0.47699999999999998</c:v>
                </c:pt>
                <c:pt idx="23">
                  <c:v>-0.47699999999999998</c:v>
                </c:pt>
                <c:pt idx="24">
                  <c:v>-0.47599999999999998</c:v>
                </c:pt>
                <c:pt idx="25">
                  <c:v>-0.47799999999999998</c:v>
                </c:pt>
                <c:pt idx="26">
                  <c:v>-0.47799999999999998</c:v>
                </c:pt>
                <c:pt idx="27">
                  <c:v>-0.47699999999999998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4-4A5F-9A2E-9719B5460C27}"/>
            </c:ext>
          </c:extLst>
        </c:ser>
        <c:ser>
          <c:idx val="1"/>
          <c:order val="1"/>
          <c:tx>
            <c:strRef>
              <c:f>'EIS - Test'!$G$1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Test'!$G$2:$G$29</c:f>
              <c:numCache>
                <c:formatCode>0.000</c:formatCode>
                <c:ptCount val="28"/>
                <c:pt idx="0">
                  <c:v>-0.69899999999999995</c:v>
                </c:pt>
                <c:pt idx="1">
                  <c:v>-0.72</c:v>
                </c:pt>
                <c:pt idx="2">
                  <c:v>-0.749</c:v>
                </c:pt>
                <c:pt idx="3">
                  <c:v>-0.71199999999999997</c:v>
                </c:pt>
                <c:pt idx="4">
                  <c:v>-0.67400000000000004</c:v>
                </c:pt>
                <c:pt idx="5">
                  <c:v>-0.64200000000000002</c:v>
                </c:pt>
                <c:pt idx="6">
                  <c:v>-0.58199999999999996</c:v>
                </c:pt>
                <c:pt idx="7">
                  <c:v>-0.54700000000000004</c:v>
                </c:pt>
                <c:pt idx="8">
                  <c:v>-0.48799999999999999</c:v>
                </c:pt>
                <c:pt idx="9">
                  <c:v>-0.41599999999999998</c:v>
                </c:pt>
                <c:pt idx="10">
                  <c:v>-0.39800000000000002</c:v>
                </c:pt>
                <c:pt idx="11">
                  <c:v>-0.40400000000000003</c:v>
                </c:pt>
                <c:pt idx="12">
                  <c:v>-0.41599999999999998</c:v>
                </c:pt>
                <c:pt idx="13">
                  <c:v>-0.41199999999999998</c:v>
                </c:pt>
                <c:pt idx="14">
                  <c:v>-0.42399999999999999</c:v>
                </c:pt>
                <c:pt idx="15">
                  <c:v>-0.432</c:v>
                </c:pt>
                <c:pt idx="16">
                  <c:v>-0.435</c:v>
                </c:pt>
                <c:pt idx="17">
                  <c:v>-0.439</c:v>
                </c:pt>
                <c:pt idx="18">
                  <c:v>-0.432</c:v>
                </c:pt>
                <c:pt idx="19">
                  <c:v>-0.439</c:v>
                </c:pt>
                <c:pt idx="20">
                  <c:v>-0.44</c:v>
                </c:pt>
                <c:pt idx="21">
                  <c:v>-0.44600000000000001</c:v>
                </c:pt>
                <c:pt idx="22">
                  <c:v>-0.44900000000000001</c:v>
                </c:pt>
                <c:pt idx="23">
                  <c:v>-0.45200000000000001</c:v>
                </c:pt>
                <c:pt idx="24">
                  <c:v>-0.45300000000000001</c:v>
                </c:pt>
                <c:pt idx="25">
                  <c:v>-0.45100000000000001</c:v>
                </c:pt>
                <c:pt idx="26">
                  <c:v>-0.45300000000000001</c:v>
                </c:pt>
                <c:pt idx="27">
                  <c:v>-0.45700000000000002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4-4A5F-9A2E-9719B5460C27}"/>
            </c:ext>
          </c:extLst>
        </c:ser>
        <c:ser>
          <c:idx val="2"/>
          <c:order val="2"/>
          <c:tx>
            <c:strRef>
              <c:f>'EIS - Test'!$H$1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Test'!$H$2:$H$29</c:f>
              <c:numCache>
                <c:formatCode>0.000</c:formatCode>
                <c:ptCount val="28"/>
                <c:pt idx="0">
                  <c:v>-0.71799999999999997</c:v>
                </c:pt>
                <c:pt idx="1">
                  <c:v>-0.72399999999999998</c:v>
                </c:pt>
                <c:pt idx="2">
                  <c:v>-0.746</c:v>
                </c:pt>
                <c:pt idx="3">
                  <c:v>-0.71299999999999997</c:v>
                </c:pt>
                <c:pt idx="4">
                  <c:v>-0.63700000000000001</c:v>
                </c:pt>
                <c:pt idx="5">
                  <c:v>-0.60699999999999998</c:v>
                </c:pt>
                <c:pt idx="6">
                  <c:v>-0.56799999999999995</c:v>
                </c:pt>
                <c:pt idx="7">
                  <c:v>-0.54200000000000004</c:v>
                </c:pt>
                <c:pt idx="8">
                  <c:v>-0.48699999999999999</c:v>
                </c:pt>
                <c:pt idx="9">
                  <c:v>-0.42699999999999999</c:v>
                </c:pt>
                <c:pt idx="10">
                  <c:v>-0.41299999999999998</c:v>
                </c:pt>
                <c:pt idx="11">
                  <c:v>-0.42599999999999999</c:v>
                </c:pt>
                <c:pt idx="12">
                  <c:v>-0.44</c:v>
                </c:pt>
                <c:pt idx="13">
                  <c:v>-0.42799999999999999</c:v>
                </c:pt>
                <c:pt idx="14">
                  <c:v>-0.443</c:v>
                </c:pt>
                <c:pt idx="15">
                  <c:v>-0.45200000000000001</c:v>
                </c:pt>
                <c:pt idx="16">
                  <c:v>-0.45500000000000002</c:v>
                </c:pt>
                <c:pt idx="17">
                  <c:v>-0.45800000000000002</c:v>
                </c:pt>
                <c:pt idx="18">
                  <c:v>-0.45500000000000002</c:v>
                </c:pt>
                <c:pt idx="19">
                  <c:v>-0.46300000000000002</c:v>
                </c:pt>
                <c:pt idx="20">
                  <c:v>-0.46300000000000002</c:v>
                </c:pt>
                <c:pt idx="21">
                  <c:v>-0.46899999999999997</c:v>
                </c:pt>
                <c:pt idx="22">
                  <c:v>-0.47499999999999998</c:v>
                </c:pt>
                <c:pt idx="23">
                  <c:v>-0.48</c:v>
                </c:pt>
                <c:pt idx="24">
                  <c:v>-0.48</c:v>
                </c:pt>
                <c:pt idx="25">
                  <c:v>-0.48299999999999998</c:v>
                </c:pt>
                <c:pt idx="26">
                  <c:v>-0.48299999999999998</c:v>
                </c:pt>
                <c:pt idx="27">
                  <c:v>-0.48599999999999999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94-4A5F-9A2E-9719B5460C27}"/>
            </c:ext>
          </c:extLst>
        </c:ser>
        <c:ser>
          <c:idx val="3"/>
          <c:order val="3"/>
          <c:tx>
            <c:strRef>
              <c:f>'EIS - Test'!$I$1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Test'!$I$2:$I$29</c:f>
              <c:numCache>
                <c:formatCode>0.000</c:formatCode>
                <c:ptCount val="28"/>
                <c:pt idx="0">
                  <c:v>-0.68600000000000005</c:v>
                </c:pt>
                <c:pt idx="1">
                  <c:v>-0.72099999999999997</c:v>
                </c:pt>
                <c:pt idx="2">
                  <c:v>-0.74099999999999999</c:v>
                </c:pt>
                <c:pt idx="3">
                  <c:v>-0.70599999999999996</c:v>
                </c:pt>
                <c:pt idx="4">
                  <c:v>-0.68300000000000005</c:v>
                </c:pt>
                <c:pt idx="5">
                  <c:v>-0.66600000000000004</c:v>
                </c:pt>
                <c:pt idx="6">
                  <c:v>-0.60599999999999998</c:v>
                </c:pt>
                <c:pt idx="7">
                  <c:v>-0.58499999999999996</c:v>
                </c:pt>
                <c:pt idx="8">
                  <c:v>-0.55100000000000005</c:v>
                </c:pt>
                <c:pt idx="9">
                  <c:v>-0.48199999999999998</c:v>
                </c:pt>
                <c:pt idx="10">
                  <c:v>-0.439</c:v>
                </c:pt>
                <c:pt idx="11">
                  <c:v>-0.44900000000000001</c:v>
                </c:pt>
                <c:pt idx="12">
                  <c:v>-0.45700000000000002</c:v>
                </c:pt>
                <c:pt idx="13">
                  <c:v>-0.45400000000000001</c:v>
                </c:pt>
                <c:pt idx="14">
                  <c:v>-0.46400000000000002</c:v>
                </c:pt>
                <c:pt idx="15">
                  <c:v>-0.47</c:v>
                </c:pt>
                <c:pt idx="16">
                  <c:v>-0.47</c:v>
                </c:pt>
                <c:pt idx="17">
                  <c:v>-0.47699999999999998</c:v>
                </c:pt>
                <c:pt idx="18">
                  <c:v>-0.46899999999999997</c:v>
                </c:pt>
                <c:pt idx="19">
                  <c:v>-0.47899999999999998</c:v>
                </c:pt>
                <c:pt idx="20">
                  <c:v>-0.48</c:v>
                </c:pt>
                <c:pt idx="21">
                  <c:v>-0.48499999999999999</c:v>
                </c:pt>
                <c:pt idx="22">
                  <c:v>-0.495</c:v>
                </c:pt>
                <c:pt idx="23">
                  <c:v>-0.498</c:v>
                </c:pt>
                <c:pt idx="24">
                  <c:v>-0.496</c:v>
                </c:pt>
                <c:pt idx="25">
                  <c:v>-0.498</c:v>
                </c:pt>
                <c:pt idx="26">
                  <c:v>-0.499</c:v>
                </c:pt>
                <c:pt idx="27">
                  <c:v>-0.495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94-4A5F-9A2E-9719B5460C27}"/>
            </c:ext>
          </c:extLst>
        </c:ser>
        <c:ser>
          <c:idx val="4"/>
          <c:order val="4"/>
          <c:tx>
            <c:strRef>
              <c:f>'EIS - Test'!$J$1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Test'!$J$2:$J$29</c:f>
              <c:numCache>
                <c:formatCode>0.000</c:formatCode>
                <c:ptCount val="28"/>
                <c:pt idx="0">
                  <c:v>-0.71599999999999997</c:v>
                </c:pt>
                <c:pt idx="1">
                  <c:v>-0.74399999999999999</c:v>
                </c:pt>
                <c:pt idx="2">
                  <c:v>-0.76800000000000002</c:v>
                </c:pt>
                <c:pt idx="3">
                  <c:v>-0.72899999999999998</c:v>
                </c:pt>
                <c:pt idx="4">
                  <c:v>-0.69299999999999995</c:v>
                </c:pt>
                <c:pt idx="5">
                  <c:v>-0.67200000000000004</c:v>
                </c:pt>
                <c:pt idx="6">
                  <c:v>-0.621</c:v>
                </c:pt>
                <c:pt idx="7">
                  <c:v>-0.59099999999999997</c:v>
                </c:pt>
                <c:pt idx="8">
                  <c:v>-0.55800000000000005</c:v>
                </c:pt>
                <c:pt idx="9">
                  <c:v>-0.47599999999999998</c:v>
                </c:pt>
                <c:pt idx="10">
                  <c:v>-0.438</c:v>
                </c:pt>
                <c:pt idx="11">
                  <c:v>-0.45100000000000001</c:v>
                </c:pt>
                <c:pt idx="12">
                  <c:v>-0.46400000000000002</c:v>
                </c:pt>
                <c:pt idx="13">
                  <c:v>-0.45100000000000001</c:v>
                </c:pt>
                <c:pt idx="14">
                  <c:v>-0.46600000000000003</c:v>
                </c:pt>
                <c:pt idx="15">
                  <c:v>-0.46700000000000003</c:v>
                </c:pt>
                <c:pt idx="16">
                  <c:v>-0.47299999999999998</c:v>
                </c:pt>
                <c:pt idx="17">
                  <c:v>-0.47599999999999998</c:v>
                </c:pt>
                <c:pt idx="18">
                  <c:v>-0.46700000000000003</c:v>
                </c:pt>
                <c:pt idx="19">
                  <c:v>-0.47599999999999998</c:v>
                </c:pt>
                <c:pt idx="20">
                  <c:v>-0.47499999999999998</c:v>
                </c:pt>
                <c:pt idx="21">
                  <c:v>-0.47899999999999998</c:v>
                </c:pt>
                <c:pt idx="22">
                  <c:v>-0.48199999999999998</c:v>
                </c:pt>
                <c:pt idx="23">
                  <c:v>-0.48899999999999999</c:v>
                </c:pt>
                <c:pt idx="24">
                  <c:v>-0.49199999999999999</c:v>
                </c:pt>
                <c:pt idx="25">
                  <c:v>-0.49199999999999999</c:v>
                </c:pt>
                <c:pt idx="26">
                  <c:v>-0.49399999999999999</c:v>
                </c:pt>
                <c:pt idx="27">
                  <c:v>-0.49399999999999999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94-4A5F-9A2E-9719B5460C27}"/>
            </c:ext>
          </c:extLst>
        </c:ser>
        <c:ser>
          <c:idx val="5"/>
          <c:order val="5"/>
          <c:tx>
            <c:strRef>
              <c:f>'EIS - Test'!$K$1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Test'!$K$2:$K$29</c:f>
              <c:numCache>
                <c:formatCode>0.000</c:formatCode>
                <c:ptCount val="28"/>
                <c:pt idx="0">
                  <c:v>-0.67</c:v>
                </c:pt>
                <c:pt idx="1">
                  <c:v>-0.70299999999999996</c:v>
                </c:pt>
                <c:pt idx="2">
                  <c:v>-0.72699999999999998</c:v>
                </c:pt>
                <c:pt idx="3">
                  <c:v>-0.69399999999999995</c:v>
                </c:pt>
                <c:pt idx="4">
                  <c:v>-0.65600000000000003</c:v>
                </c:pt>
                <c:pt idx="5">
                  <c:v>-0.626</c:v>
                </c:pt>
                <c:pt idx="6">
                  <c:v>-0.57899999999999996</c:v>
                </c:pt>
                <c:pt idx="7">
                  <c:v>-0.55900000000000005</c:v>
                </c:pt>
                <c:pt idx="8">
                  <c:v>-0.53400000000000003</c:v>
                </c:pt>
                <c:pt idx="9">
                  <c:v>-0.47799999999999998</c:v>
                </c:pt>
                <c:pt idx="10">
                  <c:v>-0.44900000000000001</c:v>
                </c:pt>
                <c:pt idx="11">
                  <c:v>-0.45400000000000001</c:v>
                </c:pt>
                <c:pt idx="12">
                  <c:v>-0.46500000000000002</c:v>
                </c:pt>
                <c:pt idx="13">
                  <c:v>-0.44900000000000001</c:v>
                </c:pt>
                <c:pt idx="14">
                  <c:v>-0.46600000000000003</c:v>
                </c:pt>
                <c:pt idx="15">
                  <c:v>-0.47199999999999998</c:v>
                </c:pt>
                <c:pt idx="16">
                  <c:v>-0.47799999999999998</c:v>
                </c:pt>
                <c:pt idx="17">
                  <c:v>-0.47899999999999998</c:v>
                </c:pt>
                <c:pt idx="18">
                  <c:v>-0.47499999999999998</c:v>
                </c:pt>
                <c:pt idx="19">
                  <c:v>-0.48199999999999998</c:v>
                </c:pt>
                <c:pt idx="20">
                  <c:v>-0.48599999999999999</c:v>
                </c:pt>
                <c:pt idx="21">
                  <c:v>-0.49299999999999999</c:v>
                </c:pt>
                <c:pt idx="22">
                  <c:v>-0.503</c:v>
                </c:pt>
                <c:pt idx="23">
                  <c:v>-0.50800000000000001</c:v>
                </c:pt>
                <c:pt idx="24">
                  <c:v>-0.504</c:v>
                </c:pt>
                <c:pt idx="25">
                  <c:v>-0.50600000000000001</c:v>
                </c:pt>
                <c:pt idx="26">
                  <c:v>-0.50800000000000001</c:v>
                </c:pt>
                <c:pt idx="27">
                  <c:v>-0.50900000000000001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94-4A5F-9A2E-9719B546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85872"/>
        <c:axId val="1947285040"/>
      </c:lineChart>
      <c:catAx>
        <c:axId val="1947285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040"/>
        <c:crosses val="autoZero"/>
        <c:auto val="1"/>
        <c:lblAlgn val="ctr"/>
        <c:lblOffset val="100"/>
        <c:noMultiLvlLbl val="0"/>
      </c:catAx>
      <c:valAx>
        <c:axId val="1947285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'EIS - Test'!$O$2:$O$29</c:f>
                <c:numCache>
                  <c:formatCode>General</c:formatCode>
                  <c:ptCount val="28"/>
                  <c:pt idx="0">
                    <c:v>1.1269427669584654E-2</c:v>
                  </c:pt>
                  <c:pt idx="1">
                    <c:v>1.0583005244258372E-2</c:v>
                  </c:pt>
                  <c:pt idx="2">
                    <c:v>1.6522711641858322E-2</c:v>
                  </c:pt>
                  <c:pt idx="3">
                    <c:v>1.0692676621563636E-2</c:v>
                  </c:pt>
                  <c:pt idx="4">
                    <c:v>2.8041635710730786E-2</c:v>
                  </c:pt>
                  <c:pt idx="5">
                    <c:v>2.9206163733020492E-2</c:v>
                  </c:pt>
                  <c:pt idx="6">
                    <c:v>1.4502873278538074E-2</c:v>
                  </c:pt>
                  <c:pt idx="7">
                    <c:v>9.2915732431775779E-3</c:v>
                  </c:pt>
                  <c:pt idx="8">
                    <c:v>1.1846237095944585E-2</c:v>
                  </c:pt>
                  <c:pt idx="9">
                    <c:v>1.7349351572897489E-2</c:v>
                  </c:pt>
                  <c:pt idx="10">
                    <c:v>1.2583057392117897E-2</c:v>
                  </c:pt>
                  <c:pt idx="11">
                    <c:v>1.5132745950421538E-2</c:v>
                  </c:pt>
                  <c:pt idx="12">
                    <c:v>1.4468356276140482E-2</c:v>
                  </c:pt>
                  <c:pt idx="13">
                    <c:v>1.4047538337136997E-2</c:v>
                  </c:pt>
                  <c:pt idx="14">
                    <c:v>1.3051181300301274E-2</c:v>
                  </c:pt>
                  <c:pt idx="15">
                    <c:v>1.2503332889007381E-2</c:v>
                  </c:pt>
                  <c:pt idx="16">
                    <c:v>1.2503332889007379E-2</c:v>
                  </c:pt>
                  <c:pt idx="17">
                    <c:v>1.1930353445448865E-2</c:v>
                  </c:pt>
                  <c:pt idx="18">
                    <c:v>1.3892443989449818E-2</c:v>
                  </c:pt>
                  <c:pt idx="19">
                    <c:v>1.4468356276140484E-2</c:v>
                  </c:pt>
                  <c:pt idx="20">
                    <c:v>1.3576941236277546E-2</c:v>
                  </c:pt>
                  <c:pt idx="21">
                    <c:v>1.3576941236277514E-2</c:v>
                  </c:pt>
                  <c:pt idx="22">
                    <c:v>1.5620499351813292E-2</c:v>
                  </c:pt>
                  <c:pt idx="23">
                    <c:v>1.5373136743466922E-2</c:v>
                  </c:pt>
                  <c:pt idx="24">
                    <c:v>1.457166199626291E-2</c:v>
                  </c:pt>
                  <c:pt idx="25">
                    <c:v>1.7214335111567124E-2</c:v>
                  </c:pt>
                  <c:pt idx="26">
                    <c:v>1.6072751268321573E-2</c:v>
                  </c:pt>
                  <c:pt idx="27">
                    <c:v>1.4843629385474861E-2</c:v>
                  </c:pt>
                </c:numCache>
              </c:numRef>
            </c:plus>
            <c:minus>
              <c:numRef>
                <c:f>'EIS - Test'!$O$2:$O$29</c:f>
                <c:numCache>
                  <c:formatCode>General</c:formatCode>
                  <c:ptCount val="28"/>
                  <c:pt idx="0">
                    <c:v>1.1269427669584654E-2</c:v>
                  </c:pt>
                  <c:pt idx="1">
                    <c:v>1.0583005244258372E-2</c:v>
                  </c:pt>
                  <c:pt idx="2">
                    <c:v>1.6522711641858322E-2</c:v>
                  </c:pt>
                  <c:pt idx="3">
                    <c:v>1.0692676621563636E-2</c:v>
                  </c:pt>
                  <c:pt idx="4">
                    <c:v>2.8041635710730786E-2</c:v>
                  </c:pt>
                  <c:pt idx="5">
                    <c:v>2.9206163733020492E-2</c:v>
                  </c:pt>
                  <c:pt idx="6">
                    <c:v>1.4502873278538074E-2</c:v>
                  </c:pt>
                  <c:pt idx="7">
                    <c:v>9.2915732431775779E-3</c:v>
                  </c:pt>
                  <c:pt idx="8">
                    <c:v>1.1846237095944585E-2</c:v>
                  </c:pt>
                  <c:pt idx="9">
                    <c:v>1.7349351572897489E-2</c:v>
                  </c:pt>
                  <c:pt idx="10">
                    <c:v>1.2583057392117897E-2</c:v>
                  </c:pt>
                  <c:pt idx="11">
                    <c:v>1.5132745950421538E-2</c:v>
                  </c:pt>
                  <c:pt idx="12">
                    <c:v>1.4468356276140482E-2</c:v>
                  </c:pt>
                  <c:pt idx="13">
                    <c:v>1.4047538337136997E-2</c:v>
                  </c:pt>
                  <c:pt idx="14">
                    <c:v>1.3051181300301274E-2</c:v>
                  </c:pt>
                  <c:pt idx="15">
                    <c:v>1.2503332889007381E-2</c:v>
                  </c:pt>
                  <c:pt idx="16">
                    <c:v>1.2503332889007379E-2</c:v>
                  </c:pt>
                  <c:pt idx="17">
                    <c:v>1.1930353445448865E-2</c:v>
                  </c:pt>
                  <c:pt idx="18">
                    <c:v>1.3892443989449818E-2</c:v>
                  </c:pt>
                  <c:pt idx="19">
                    <c:v>1.4468356276140484E-2</c:v>
                  </c:pt>
                  <c:pt idx="20">
                    <c:v>1.3576941236277546E-2</c:v>
                  </c:pt>
                  <c:pt idx="21">
                    <c:v>1.3576941236277514E-2</c:v>
                  </c:pt>
                  <c:pt idx="22">
                    <c:v>1.5620499351813292E-2</c:v>
                  </c:pt>
                  <c:pt idx="23">
                    <c:v>1.5373136743466922E-2</c:v>
                  </c:pt>
                  <c:pt idx="24">
                    <c:v>1.457166199626291E-2</c:v>
                  </c:pt>
                  <c:pt idx="25">
                    <c:v>1.7214335111567124E-2</c:v>
                  </c:pt>
                  <c:pt idx="26">
                    <c:v>1.6072751268321573E-2</c:v>
                  </c:pt>
                  <c:pt idx="27">
                    <c:v>1.4843629385474861E-2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'EIS - Test'!$M$2:$M$29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Test'!$N$2:$N$29</c:f>
              <c:numCache>
                <c:formatCode>0.000</c:formatCode>
                <c:ptCount val="28"/>
                <c:pt idx="0">
                  <c:v>-0.71200000000000008</c:v>
                </c:pt>
                <c:pt idx="1">
                  <c:v>-0.72800000000000009</c:v>
                </c:pt>
                <c:pt idx="2">
                  <c:v>-0.75700000000000001</c:v>
                </c:pt>
                <c:pt idx="3">
                  <c:v>-0.71866666666666668</c:v>
                </c:pt>
                <c:pt idx="4">
                  <c:v>-0.66766666666666674</c:v>
                </c:pt>
                <c:pt idx="5">
                  <c:v>-0.63800000000000001</c:v>
                </c:pt>
                <c:pt idx="6">
                  <c:v>-0.58233333333333326</c:v>
                </c:pt>
                <c:pt idx="7">
                  <c:v>-0.54966666666666675</c:v>
                </c:pt>
                <c:pt idx="8">
                  <c:v>-0.49433333333333335</c:v>
                </c:pt>
                <c:pt idx="9">
                  <c:v>-0.43099999999999999</c:v>
                </c:pt>
                <c:pt idx="10">
                  <c:v>-0.41133333333333333</c:v>
                </c:pt>
                <c:pt idx="11">
                  <c:v>-0.42099999999999999</c:v>
                </c:pt>
                <c:pt idx="12">
                  <c:v>-0.4326666666666667</c:v>
                </c:pt>
                <c:pt idx="13">
                  <c:v>-0.42666666666666669</c:v>
                </c:pt>
                <c:pt idx="14">
                  <c:v>-0.4386666666666667</c:v>
                </c:pt>
                <c:pt idx="15">
                  <c:v>-0.4463333333333333</c:v>
                </c:pt>
                <c:pt idx="16">
                  <c:v>-0.44933333333333336</c:v>
                </c:pt>
                <c:pt idx="17">
                  <c:v>-0.45266666666666672</c:v>
                </c:pt>
                <c:pt idx="18">
                  <c:v>-0.44800000000000001</c:v>
                </c:pt>
                <c:pt idx="19">
                  <c:v>-0.45566666666666666</c:v>
                </c:pt>
                <c:pt idx="20">
                  <c:v>-0.45566666666666666</c:v>
                </c:pt>
                <c:pt idx="21">
                  <c:v>-0.46166666666666661</c:v>
                </c:pt>
                <c:pt idx="22">
                  <c:v>-0.46699999999999992</c:v>
                </c:pt>
                <c:pt idx="23">
                  <c:v>-0.46966666666666668</c:v>
                </c:pt>
                <c:pt idx="24">
                  <c:v>-0.46966666666666668</c:v>
                </c:pt>
                <c:pt idx="25">
                  <c:v>-0.47066666666666662</c:v>
                </c:pt>
                <c:pt idx="26">
                  <c:v>-0.47133333333333338</c:v>
                </c:pt>
                <c:pt idx="27">
                  <c:v>-0.47333333333333333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97-4B0D-B644-E0363706DE20}"/>
            </c:ext>
          </c:extLst>
        </c:ser>
        <c:ser>
          <c:idx val="1"/>
          <c:order val="1"/>
          <c:tx>
            <c:strRef>
              <c:f>'EIS - Test'!$P$1</c:f>
              <c:strCache>
                <c:ptCount val="1"/>
                <c:pt idx="0">
                  <c:v>25M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'EIS - Test'!$Q$2:$Q$29</c:f>
                <c:numCache>
                  <c:formatCode>General</c:formatCode>
                  <c:ptCount val="28"/>
                  <c:pt idx="0">
                    <c:v>2.335237318418262E-2</c:v>
                  </c:pt>
                  <c:pt idx="1">
                    <c:v>2.0550750189064489E-2</c:v>
                  </c:pt>
                  <c:pt idx="2">
                    <c:v>2.0840665376454133E-2</c:v>
                  </c:pt>
                  <c:pt idx="3">
                    <c:v>1.7785762095938816E-2</c:v>
                  </c:pt>
                  <c:pt idx="4">
                    <c:v>1.9139836293274093E-2</c:v>
                  </c:pt>
                  <c:pt idx="5">
                    <c:v>2.5006665778014761E-2</c:v>
                  </c:pt>
                  <c:pt idx="6">
                    <c:v>2.1283796653792781E-2</c:v>
                  </c:pt>
                  <c:pt idx="7">
                    <c:v>1.7009801096230716E-2</c:v>
                  </c:pt>
                  <c:pt idx="8">
                    <c:v>1.2342339054382423E-2</c:v>
                  </c:pt>
                  <c:pt idx="9">
                    <c:v>3.0550504633038958E-3</c:v>
                  </c:pt>
                  <c:pt idx="10">
                    <c:v>6.0827625302982248E-3</c:v>
                  </c:pt>
                  <c:pt idx="11">
                    <c:v>2.5166114784235852E-3</c:v>
                  </c:pt>
                  <c:pt idx="12">
                    <c:v>4.3588989435406778E-3</c:v>
                  </c:pt>
                  <c:pt idx="13">
                    <c:v>2.5166114784235852E-3</c:v>
                  </c:pt>
                  <c:pt idx="14">
                    <c:v>1.1547005383792527E-3</c:v>
                  </c:pt>
                  <c:pt idx="15">
                    <c:v>2.5166114784235562E-3</c:v>
                  </c:pt>
                  <c:pt idx="16">
                    <c:v>4.0414518843273836E-3</c:v>
                  </c:pt>
                  <c:pt idx="17">
                    <c:v>1.5275252316519479E-3</c:v>
                  </c:pt>
                  <c:pt idx="18">
                    <c:v>4.163331998932247E-3</c:v>
                  </c:pt>
                  <c:pt idx="19">
                    <c:v>3.0000000000000027E-3</c:v>
                  </c:pt>
                  <c:pt idx="20">
                    <c:v>5.5075705472861069E-3</c:v>
                  </c:pt>
                  <c:pt idx="21">
                    <c:v>7.0237691685684995E-3</c:v>
                  </c:pt>
                  <c:pt idx="22">
                    <c:v>1.0598742063723106E-2</c:v>
                  </c:pt>
                  <c:pt idx="23">
                    <c:v>9.5043849529221781E-3</c:v>
                  </c:pt>
                  <c:pt idx="24">
                    <c:v>6.1101009266077916E-3</c:v>
                  </c:pt>
                  <c:pt idx="25">
                    <c:v>7.0237691685684995E-3</c:v>
                  </c:pt>
                  <c:pt idx="26">
                    <c:v>7.0945988845975937E-3</c:v>
                  </c:pt>
                  <c:pt idx="27">
                    <c:v>8.3864970836060905E-3</c:v>
                  </c:pt>
                </c:numCache>
              </c:numRef>
            </c:plus>
            <c:minus>
              <c:numRef>
                <c:f>'EIS - Test'!$Q$2:$Q$29</c:f>
                <c:numCache>
                  <c:formatCode>General</c:formatCode>
                  <c:ptCount val="28"/>
                  <c:pt idx="0">
                    <c:v>2.335237318418262E-2</c:v>
                  </c:pt>
                  <c:pt idx="1">
                    <c:v>2.0550750189064489E-2</c:v>
                  </c:pt>
                  <c:pt idx="2">
                    <c:v>2.0840665376454133E-2</c:v>
                  </c:pt>
                  <c:pt idx="3">
                    <c:v>1.7785762095938816E-2</c:v>
                  </c:pt>
                  <c:pt idx="4">
                    <c:v>1.9139836293274093E-2</c:v>
                  </c:pt>
                  <c:pt idx="5">
                    <c:v>2.5006665778014761E-2</c:v>
                  </c:pt>
                  <c:pt idx="6">
                    <c:v>2.1283796653792781E-2</c:v>
                  </c:pt>
                  <c:pt idx="7">
                    <c:v>1.7009801096230716E-2</c:v>
                  </c:pt>
                  <c:pt idx="8">
                    <c:v>1.2342339054382423E-2</c:v>
                  </c:pt>
                  <c:pt idx="9">
                    <c:v>3.0550504633038958E-3</c:v>
                  </c:pt>
                  <c:pt idx="10">
                    <c:v>6.0827625302982248E-3</c:v>
                  </c:pt>
                  <c:pt idx="11">
                    <c:v>2.5166114784235852E-3</c:v>
                  </c:pt>
                  <c:pt idx="12">
                    <c:v>4.3588989435406778E-3</c:v>
                  </c:pt>
                  <c:pt idx="13">
                    <c:v>2.5166114784235852E-3</c:v>
                  </c:pt>
                  <c:pt idx="14">
                    <c:v>1.1547005383792527E-3</c:v>
                  </c:pt>
                  <c:pt idx="15">
                    <c:v>2.5166114784235562E-3</c:v>
                  </c:pt>
                  <c:pt idx="16">
                    <c:v>4.0414518843273836E-3</c:v>
                  </c:pt>
                  <c:pt idx="17">
                    <c:v>1.5275252316519479E-3</c:v>
                  </c:pt>
                  <c:pt idx="18">
                    <c:v>4.163331998932247E-3</c:v>
                  </c:pt>
                  <c:pt idx="19">
                    <c:v>3.0000000000000027E-3</c:v>
                  </c:pt>
                  <c:pt idx="20">
                    <c:v>5.5075705472861069E-3</c:v>
                  </c:pt>
                  <c:pt idx="21">
                    <c:v>7.0237691685684995E-3</c:v>
                  </c:pt>
                  <c:pt idx="22">
                    <c:v>1.0598742063723106E-2</c:v>
                  </c:pt>
                  <c:pt idx="23">
                    <c:v>9.5043849529221781E-3</c:v>
                  </c:pt>
                  <c:pt idx="24">
                    <c:v>6.1101009266077916E-3</c:v>
                  </c:pt>
                  <c:pt idx="25">
                    <c:v>7.0237691685684995E-3</c:v>
                  </c:pt>
                  <c:pt idx="26">
                    <c:v>7.0945988845975937E-3</c:v>
                  </c:pt>
                  <c:pt idx="27">
                    <c:v>8.3864970836060905E-3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'EIS - Test'!$M$2:$M$29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'EIS - Test'!$P$2:$P$29</c:f>
              <c:numCache>
                <c:formatCode>0.000</c:formatCode>
                <c:ptCount val="28"/>
                <c:pt idx="0">
                  <c:v>-0.69066666666666665</c:v>
                </c:pt>
                <c:pt idx="1">
                  <c:v>-0.72266666666666657</c:v>
                </c:pt>
                <c:pt idx="2">
                  <c:v>-0.74533333333333329</c:v>
                </c:pt>
                <c:pt idx="3">
                  <c:v>-0.70966666666666667</c:v>
                </c:pt>
                <c:pt idx="4">
                  <c:v>-0.67733333333333334</c:v>
                </c:pt>
                <c:pt idx="5">
                  <c:v>-0.65466666666666662</c:v>
                </c:pt>
                <c:pt idx="6">
                  <c:v>-0.60199999999999998</c:v>
                </c:pt>
                <c:pt idx="7">
                  <c:v>-0.57833333333333325</c:v>
                </c:pt>
                <c:pt idx="8">
                  <c:v>-0.54766666666666663</c:v>
                </c:pt>
                <c:pt idx="9">
                  <c:v>-0.47866666666666663</c:v>
                </c:pt>
                <c:pt idx="10">
                  <c:v>-0.442</c:v>
                </c:pt>
                <c:pt idx="11">
                  <c:v>-0.45133333333333336</c:v>
                </c:pt>
                <c:pt idx="12">
                  <c:v>-0.46200000000000002</c:v>
                </c:pt>
                <c:pt idx="13">
                  <c:v>-0.45133333333333336</c:v>
                </c:pt>
                <c:pt idx="14">
                  <c:v>-0.46533333333333338</c:v>
                </c:pt>
                <c:pt idx="15">
                  <c:v>-0.46966666666666668</c:v>
                </c:pt>
                <c:pt idx="16">
                  <c:v>-0.47366666666666662</c:v>
                </c:pt>
                <c:pt idx="17">
                  <c:v>-0.47733333333333333</c:v>
                </c:pt>
                <c:pt idx="18">
                  <c:v>-0.47033333333333333</c:v>
                </c:pt>
                <c:pt idx="19">
                  <c:v>-0.47899999999999993</c:v>
                </c:pt>
                <c:pt idx="20">
                  <c:v>-0.48033333333333328</c:v>
                </c:pt>
                <c:pt idx="21">
                  <c:v>-0.48566666666666664</c:v>
                </c:pt>
                <c:pt idx="22">
                  <c:v>-0.49333333333333335</c:v>
                </c:pt>
                <c:pt idx="23">
                  <c:v>-0.49833333333333335</c:v>
                </c:pt>
                <c:pt idx="24">
                  <c:v>-0.49733333333333335</c:v>
                </c:pt>
                <c:pt idx="25">
                  <c:v>-0.49866666666666665</c:v>
                </c:pt>
                <c:pt idx="26">
                  <c:v>-0.5003333333333333</c:v>
                </c:pt>
                <c:pt idx="27">
                  <c:v>-0.49933333333333335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97-4B0D-B644-E0363706D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0025152"/>
        <c:axId val="2100025984"/>
      </c:lineChart>
      <c:catAx>
        <c:axId val="210002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984"/>
        <c:crosses val="autoZero"/>
        <c:auto val="1"/>
        <c:lblAlgn val="ctr"/>
        <c:lblOffset val="100"/>
        <c:noMultiLvlLbl val="0"/>
      </c:catAx>
      <c:valAx>
        <c:axId val="210002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6591122197511569"/>
                  <c:y val="-0.47660992058940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'DI - Zmod'!$C$3:$C$63</c:f>
              <c:numCache>
                <c:formatCode>General</c:formatCode>
                <c:ptCount val="61"/>
                <c:pt idx="0">
                  <c:v>100078.1</c:v>
                </c:pt>
                <c:pt idx="1">
                  <c:v>79453.13</c:v>
                </c:pt>
                <c:pt idx="2">
                  <c:v>63140.62</c:v>
                </c:pt>
                <c:pt idx="3">
                  <c:v>50203.12</c:v>
                </c:pt>
                <c:pt idx="4">
                  <c:v>39890.620000000003</c:v>
                </c:pt>
                <c:pt idx="5">
                  <c:v>31640.63</c:v>
                </c:pt>
                <c:pt idx="6">
                  <c:v>25171.88</c:v>
                </c:pt>
                <c:pt idx="7">
                  <c:v>20015.62</c:v>
                </c:pt>
                <c:pt idx="8">
                  <c:v>15890.62</c:v>
                </c:pt>
                <c:pt idx="9">
                  <c:v>12609.37</c:v>
                </c:pt>
                <c:pt idx="10">
                  <c:v>10078.129999999999</c:v>
                </c:pt>
                <c:pt idx="11">
                  <c:v>8015.625</c:v>
                </c:pt>
                <c:pt idx="12">
                  <c:v>6328.125</c:v>
                </c:pt>
                <c:pt idx="13">
                  <c:v>5015.625</c:v>
                </c:pt>
                <c:pt idx="14">
                  <c:v>3984.375</c:v>
                </c:pt>
                <c:pt idx="15">
                  <c:v>3170.9560000000001</c:v>
                </c:pt>
                <c:pt idx="16">
                  <c:v>2527.5729999999999</c:v>
                </c:pt>
                <c:pt idx="17">
                  <c:v>1976.1030000000001</c:v>
                </c:pt>
                <c:pt idx="18">
                  <c:v>1577.5239999999999</c:v>
                </c:pt>
                <c:pt idx="19">
                  <c:v>1265.625</c:v>
                </c:pt>
                <c:pt idx="20">
                  <c:v>998.26400000000001</c:v>
                </c:pt>
                <c:pt idx="21">
                  <c:v>796.875</c:v>
                </c:pt>
                <c:pt idx="22">
                  <c:v>627.79020000000003</c:v>
                </c:pt>
                <c:pt idx="23">
                  <c:v>505.5147</c:v>
                </c:pt>
                <c:pt idx="24">
                  <c:v>397.99529999999999</c:v>
                </c:pt>
                <c:pt idx="25">
                  <c:v>315.50479999999999</c:v>
                </c:pt>
                <c:pt idx="26">
                  <c:v>252.40379999999999</c:v>
                </c:pt>
                <c:pt idx="27">
                  <c:v>198.62289999999999</c:v>
                </c:pt>
                <c:pt idx="28">
                  <c:v>158.36150000000001</c:v>
                </c:pt>
                <c:pt idx="29">
                  <c:v>125.55800000000001</c:v>
                </c:pt>
                <c:pt idx="30">
                  <c:v>100.4464</c:v>
                </c:pt>
                <c:pt idx="31">
                  <c:v>79.002809999999997</c:v>
                </c:pt>
                <c:pt idx="32">
                  <c:v>63.3446</c:v>
                </c:pt>
                <c:pt idx="33">
                  <c:v>50.223210000000002</c:v>
                </c:pt>
                <c:pt idx="34">
                  <c:v>38.422130000000003</c:v>
                </c:pt>
                <c:pt idx="35">
                  <c:v>31.25</c:v>
                </c:pt>
                <c:pt idx="36">
                  <c:v>24.933509999999998</c:v>
                </c:pt>
                <c:pt idx="37">
                  <c:v>19.862290000000002</c:v>
                </c:pt>
                <c:pt idx="38">
                  <c:v>15.625</c:v>
                </c:pt>
                <c:pt idx="39">
                  <c:v>12.400790000000001</c:v>
                </c:pt>
                <c:pt idx="40">
                  <c:v>9.9311399999999992</c:v>
                </c:pt>
                <c:pt idx="41">
                  <c:v>7.9449149999999999</c:v>
                </c:pt>
                <c:pt idx="42">
                  <c:v>6.3173849999999998</c:v>
                </c:pt>
                <c:pt idx="43">
                  <c:v>5.008013</c:v>
                </c:pt>
                <c:pt idx="44">
                  <c:v>3.9457070000000001</c:v>
                </c:pt>
                <c:pt idx="45">
                  <c:v>3.158693</c:v>
                </c:pt>
                <c:pt idx="46">
                  <c:v>2.504006</c:v>
                </c:pt>
                <c:pt idx="47">
                  <c:v>1.9980819999999999</c:v>
                </c:pt>
                <c:pt idx="48">
                  <c:v>1.584686</c:v>
                </c:pt>
                <c:pt idx="49">
                  <c:v>1.2668919999999999</c:v>
                </c:pt>
                <c:pt idx="50">
                  <c:v>0.99904099999999996</c:v>
                </c:pt>
                <c:pt idx="51">
                  <c:v>0.79234280000000001</c:v>
                </c:pt>
                <c:pt idx="52">
                  <c:v>0.63344599999999995</c:v>
                </c:pt>
                <c:pt idx="53">
                  <c:v>0.50403229999999999</c:v>
                </c:pt>
                <c:pt idx="54">
                  <c:v>0.40064100000000002</c:v>
                </c:pt>
                <c:pt idx="55">
                  <c:v>0.31672299999999998</c:v>
                </c:pt>
                <c:pt idx="56">
                  <c:v>0.25201610000000002</c:v>
                </c:pt>
                <c:pt idx="57">
                  <c:v>0.20032050000000001</c:v>
                </c:pt>
                <c:pt idx="58">
                  <c:v>0.15889829999999999</c:v>
                </c:pt>
                <c:pt idx="59">
                  <c:v>0.12600810000000001</c:v>
                </c:pt>
                <c:pt idx="60">
                  <c:v>0.10016029999999999</c:v>
                </c:pt>
              </c:numCache>
            </c:numRef>
          </c:xVal>
          <c:yVal>
            <c:numRef>
              <c:f>'DI - Zmod'!$D$3:$D$63</c:f>
              <c:numCache>
                <c:formatCode>General</c:formatCode>
                <c:ptCount val="61"/>
                <c:pt idx="0">
                  <c:v>33.041229999999999</c:v>
                </c:pt>
                <c:pt idx="1">
                  <c:v>33.562600000000003</c:v>
                </c:pt>
                <c:pt idx="2">
                  <c:v>32.452680000000001</c:v>
                </c:pt>
                <c:pt idx="3">
                  <c:v>33.05406</c:v>
                </c:pt>
                <c:pt idx="4">
                  <c:v>33.378129999999999</c:v>
                </c:pt>
                <c:pt idx="5">
                  <c:v>32.316429999999997</c:v>
                </c:pt>
                <c:pt idx="6">
                  <c:v>32.075690000000002</c:v>
                </c:pt>
                <c:pt idx="7">
                  <c:v>34.108939999999997</c:v>
                </c:pt>
                <c:pt idx="8">
                  <c:v>34.366709999999998</c:v>
                </c:pt>
                <c:pt idx="9">
                  <c:v>33.297789999999999</c:v>
                </c:pt>
                <c:pt idx="10">
                  <c:v>36.558439999999997</c:v>
                </c:pt>
                <c:pt idx="11">
                  <c:v>33.571559999999998</c:v>
                </c:pt>
                <c:pt idx="12">
                  <c:v>33.403030000000001</c:v>
                </c:pt>
                <c:pt idx="13">
                  <c:v>33.754899999999999</c:v>
                </c:pt>
                <c:pt idx="14">
                  <c:v>33.742919999999998</c:v>
                </c:pt>
                <c:pt idx="15">
                  <c:v>31.48753</c:v>
                </c:pt>
                <c:pt idx="16">
                  <c:v>34.344079999999998</c:v>
                </c:pt>
                <c:pt idx="17">
                  <c:v>31.4453</c:v>
                </c:pt>
                <c:pt idx="18">
                  <c:v>33.585529999999999</c:v>
                </c:pt>
                <c:pt idx="19">
                  <c:v>34.866430000000001</c:v>
                </c:pt>
                <c:pt idx="20">
                  <c:v>32.23366</c:v>
                </c:pt>
                <c:pt idx="21">
                  <c:v>28.567710000000002</c:v>
                </c:pt>
                <c:pt idx="22">
                  <c:v>31.336960000000001</c:v>
                </c:pt>
                <c:pt idx="23">
                  <c:v>32.58249</c:v>
                </c:pt>
                <c:pt idx="24">
                  <c:v>33.644010000000002</c:v>
                </c:pt>
                <c:pt idx="25">
                  <c:v>33.766559999999998</c:v>
                </c:pt>
                <c:pt idx="26">
                  <c:v>34.236519999999999</c:v>
                </c:pt>
                <c:pt idx="27">
                  <c:v>33.903469999999999</c:v>
                </c:pt>
                <c:pt idx="28">
                  <c:v>34.489469999999997</c:v>
                </c:pt>
                <c:pt idx="29">
                  <c:v>34.555909999999997</c:v>
                </c:pt>
                <c:pt idx="30">
                  <c:v>34.24147</c:v>
                </c:pt>
                <c:pt idx="31">
                  <c:v>34.728470000000002</c:v>
                </c:pt>
                <c:pt idx="32">
                  <c:v>35.062550000000002</c:v>
                </c:pt>
                <c:pt idx="33">
                  <c:v>35.132260000000002</c:v>
                </c:pt>
                <c:pt idx="34">
                  <c:v>35.504069999999999</c:v>
                </c:pt>
                <c:pt idx="35">
                  <c:v>35.894390000000001</c:v>
                </c:pt>
                <c:pt idx="36">
                  <c:v>36.490780000000001</c:v>
                </c:pt>
                <c:pt idx="37">
                  <c:v>37.079880000000003</c:v>
                </c:pt>
                <c:pt idx="38">
                  <c:v>37.866160000000001</c:v>
                </c:pt>
                <c:pt idx="39">
                  <c:v>39.666890000000002</c:v>
                </c:pt>
                <c:pt idx="40">
                  <c:v>40.623159999999999</c:v>
                </c:pt>
                <c:pt idx="41">
                  <c:v>42.609659999999998</c:v>
                </c:pt>
                <c:pt idx="42">
                  <c:v>45.218110000000003</c:v>
                </c:pt>
                <c:pt idx="43">
                  <c:v>48.832740000000001</c:v>
                </c:pt>
                <c:pt idx="44">
                  <c:v>53.936729999999997</c:v>
                </c:pt>
                <c:pt idx="45">
                  <c:v>60.461730000000003</c:v>
                </c:pt>
                <c:pt idx="46">
                  <c:v>69.248440000000002</c:v>
                </c:pt>
                <c:pt idx="47">
                  <c:v>80.500640000000004</c:v>
                </c:pt>
                <c:pt idx="48">
                  <c:v>94.904690000000002</c:v>
                </c:pt>
                <c:pt idx="49">
                  <c:v>112.97110000000001</c:v>
                </c:pt>
                <c:pt idx="50">
                  <c:v>136.6172</c:v>
                </c:pt>
                <c:pt idx="51">
                  <c:v>165.6463</c:v>
                </c:pt>
                <c:pt idx="52">
                  <c:v>199.6583</c:v>
                </c:pt>
                <c:pt idx="53">
                  <c:v>241.6712</c:v>
                </c:pt>
                <c:pt idx="54">
                  <c:v>292.6293</c:v>
                </c:pt>
                <c:pt idx="55">
                  <c:v>355.1352</c:v>
                </c:pt>
                <c:pt idx="56">
                  <c:v>428.36900000000003</c:v>
                </c:pt>
                <c:pt idx="57">
                  <c:v>514.9316</c:v>
                </c:pt>
                <c:pt idx="58">
                  <c:v>618.62450000000001</c:v>
                </c:pt>
                <c:pt idx="59">
                  <c:v>742.2595</c:v>
                </c:pt>
                <c:pt idx="60">
                  <c:v>889.22260000000006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B-4A7C-B883-6E5CD5402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 - Selected slope data points</a:t>
            </a:r>
          </a:p>
        </c:rich>
      </c:tx>
      <c:layout>
        <c:manualLayout>
          <c:xMode val="edge"/>
          <c:yMode val="edge"/>
          <c:x val="0.29012373453318341"/>
          <c:y val="2.1947873799725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6611578552680915"/>
                  <c:y val="-0.172529298035276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'DI - Zmod'!$C$34:$C$63</c:f>
              <c:numCache>
                <c:formatCode>General</c:formatCode>
                <c:ptCount val="30"/>
                <c:pt idx="0">
                  <c:v>79.002809999999997</c:v>
                </c:pt>
                <c:pt idx="1">
                  <c:v>63.3446</c:v>
                </c:pt>
                <c:pt idx="2">
                  <c:v>50.223210000000002</c:v>
                </c:pt>
                <c:pt idx="3">
                  <c:v>38.422130000000003</c:v>
                </c:pt>
                <c:pt idx="4">
                  <c:v>31.25</c:v>
                </c:pt>
                <c:pt idx="5">
                  <c:v>24.933509999999998</c:v>
                </c:pt>
                <c:pt idx="6">
                  <c:v>19.862290000000002</c:v>
                </c:pt>
                <c:pt idx="7">
                  <c:v>15.625</c:v>
                </c:pt>
                <c:pt idx="8">
                  <c:v>12.400790000000001</c:v>
                </c:pt>
                <c:pt idx="9">
                  <c:v>9.9311399999999992</c:v>
                </c:pt>
                <c:pt idx="10">
                  <c:v>7.9449149999999999</c:v>
                </c:pt>
                <c:pt idx="11">
                  <c:v>6.3173849999999998</c:v>
                </c:pt>
                <c:pt idx="12">
                  <c:v>5.008013</c:v>
                </c:pt>
                <c:pt idx="13">
                  <c:v>3.9457070000000001</c:v>
                </c:pt>
                <c:pt idx="14">
                  <c:v>3.158693</c:v>
                </c:pt>
                <c:pt idx="15">
                  <c:v>2.504006</c:v>
                </c:pt>
                <c:pt idx="16">
                  <c:v>1.9980819999999999</c:v>
                </c:pt>
                <c:pt idx="17">
                  <c:v>1.584686</c:v>
                </c:pt>
                <c:pt idx="18">
                  <c:v>1.2668919999999999</c:v>
                </c:pt>
                <c:pt idx="19">
                  <c:v>0.99904099999999996</c:v>
                </c:pt>
                <c:pt idx="20">
                  <c:v>0.79234280000000001</c:v>
                </c:pt>
                <c:pt idx="21">
                  <c:v>0.63344599999999995</c:v>
                </c:pt>
                <c:pt idx="22">
                  <c:v>0.50403229999999999</c:v>
                </c:pt>
                <c:pt idx="23">
                  <c:v>0.40064100000000002</c:v>
                </c:pt>
                <c:pt idx="24">
                  <c:v>0.31672299999999998</c:v>
                </c:pt>
                <c:pt idx="25">
                  <c:v>0.25201610000000002</c:v>
                </c:pt>
                <c:pt idx="26">
                  <c:v>0.20032050000000001</c:v>
                </c:pt>
                <c:pt idx="27">
                  <c:v>0.15889829999999999</c:v>
                </c:pt>
                <c:pt idx="28">
                  <c:v>0.12600810000000001</c:v>
                </c:pt>
                <c:pt idx="29">
                  <c:v>0.10016029999999999</c:v>
                </c:pt>
              </c:numCache>
            </c:numRef>
          </c:xVal>
          <c:yVal>
            <c:numRef>
              <c:f>'DI - Zmod'!$D$34:$D$63</c:f>
              <c:numCache>
                <c:formatCode>General</c:formatCode>
                <c:ptCount val="30"/>
                <c:pt idx="0">
                  <c:v>34.728470000000002</c:v>
                </c:pt>
                <c:pt idx="1">
                  <c:v>35.062550000000002</c:v>
                </c:pt>
                <c:pt idx="2">
                  <c:v>35.132260000000002</c:v>
                </c:pt>
                <c:pt idx="3">
                  <c:v>35.504069999999999</c:v>
                </c:pt>
                <c:pt idx="4">
                  <c:v>35.894390000000001</c:v>
                </c:pt>
                <c:pt idx="5">
                  <c:v>36.490780000000001</c:v>
                </c:pt>
                <c:pt idx="6">
                  <c:v>37.079880000000003</c:v>
                </c:pt>
                <c:pt idx="7">
                  <c:v>37.866160000000001</c:v>
                </c:pt>
                <c:pt idx="8">
                  <c:v>39.666890000000002</c:v>
                </c:pt>
                <c:pt idx="9">
                  <c:v>40.623159999999999</c:v>
                </c:pt>
                <c:pt idx="10">
                  <c:v>42.609659999999998</c:v>
                </c:pt>
                <c:pt idx="11">
                  <c:v>45.218110000000003</c:v>
                </c:pt>
                <c:pt idx="12">
                  <c:v>48.832740000000001</c:v>
                </c:pt>
                <c:pt idx="13">
                  <c:v>53.936729999999997</c:v>
                </c:pt>
                <c:pt idx="14">
                  <c:v>60.461730000000003</c:v>
                </c:pt>
                <c:pt idx="15">
                  <c:v>69.248440000000002</c:v>
                </c:pt>
                <c:pt idx="16">
                  <c:v>80.500640000000004</c:v>
                </c:pt>
                <c:pt idx="17">
                  <c:v>94.904690000000002</c:v>
                </c:pt>
                <c:pt idx="18">
                  <c:v>112.97110000000001</c:v>
                </c:pt>
                <c:pt idx="19">
                  <c:v>136.6172</c:v>
                </c:pt>
                <c:pt idx="20">
                  <c:v>165.6463</c:v>
                </c:pt>
                <c:pt idx="21">
                  <c:v>199.6583</c:v>
                </c:pt>
                <c:pt idx="22">
                  <c:v>241.6712</c:v>
                </c:pt>
                <c:pt idx="23">
                  <c:v>292.6293</c:v>
                </c:pt>
                <c:pt idx="24">
                  <c:v>355.1352</c:v>
                </c:pt>
                <c:pt idx="25">
                  <c:v>428.36900000000003</c:v>
                </c:pt>
                <c:pt idx="26">
                  <c:v>514.9316</c:v>
                </c:pt>
                <c:pt idx="27">
                  <c:v>618.62450000000001</c:v>
                </c:pt>
                <c:pt idx="28">
                  <c:v>742.2595</c:v>
                </c:pt>
                <c:pt idx="29">
                  <c:v>889.22260000000006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7E-4930-A44C-24456904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CI - Zreal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CI_Control_AR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Analysis'!$U$11,'Cell Index - Analysis'!$U$23,'Cell Index - Analysis'!$U$29,'Cell Index - Analysis'!$U$35,'Cell Index - Analysis'!$U$41,'Cell Index - Analysis'!$U$47,'Cell Index - Analysis'!$U$53,'Cell Index - Analysis'!$U$59,'Cell Index - Analysis'!$U$65,'Cell Index - Analysis'!$U$71,'Cell Index - Analysis'!$U$77,'Cell Index - Analysis'!$U$83,'Cell Index - Analysis'!$U$89,'Cell Index - Analysis'!$U$95,'Cell Index - Analysis'!$U$101,'Cell Index - Analysis'!$U$107,'Cell Index - Analysis'!$U$113,'Cell Index - Analysis'!$U$119,'Cell Index - Analysis'!$U$125,'Cell Index - Analysis'!$U$131,'Cell Index - Analysis'!$U$137,'Cell Index - Analysis'!$U$143,'Cell Index - Analysis'!$U$149,'Cell Index - Analysis'!$U$155,'Cell Index - Analysis'!$U$161,'Cell Index - Analysis'!$U$167)</c:f>
              <c:numCache>
                <c:formatCode>General</c:formatCode>
                <c:ptCount val="26"/>
                <c:pt idx="0">
                  <c:v>0</c:v>
                </c:pt>
                <c:pt idx="1">
                  <c:v>-0.12553931041434094</c:v>
                </c:pt>
                <c:pt idx="2">
                  <c:v>0.42416495969837403</c:v>
                </c:pt>
                <c:pt idx="3">
                  <c:v>0.93412968795758233</c:v>
                </c:pt>
                <c:pt idx="4">
                  <c:v>0.81160050658519045</c:v>
                </c:pt>
                <c:pt idx="5">
                  <c:v>0.849376952037174</c:v>
                </c:pt>
                <c:pt idx="6">
                  <c:v>0.84285358885361061</c:v>
                </c:pt>
                <c:pt idx="7">
                  <c:v>0.9044452443371217</c:v>
                </c:pt>
                <c:pt idx="8">
                  <c:v>0.9963795224781985</c:v>
                </c:pt>
                <c:pt idx="9">
                  <c:v>1.0674147002355525</c:v>
                </c:pt>
                <c:pt idx="10">
                  <c:v>1.263554861163066</c:v>
                </c:pt>
                <c:pt idx="11">
                  <c:v>1.2594701067484073</c:v>
                </c:pt>
                <c:pt idx="12">
                  <c:v>1.1770306008254328</c:v>
                </c:pt>
                <c:pt idx="13">
                  <c:v>0.31839077012433642</c:v>
                </c:pt>
                <c:pt idx="14">
                  <c:v>1.3041581761436103</c:v>
                </c:pt>
                <c:pt idx="15">
                  <c:v>0.36966717820406397</c:v>
                </c:pt>
                <c:pt idx="16">
                  <c:v>0.148245592691925</c:v>
                </c:pt>
                <c:pt idx="17">
                  <c:v>0.59987028304523349</c:v>
                </c:pt>
                <c:pt idx="18">
                  <c:v>0.94004756542438794</c:v>
                </c:pt>
                <c:pt idx="19">
                  <c:v>1.1149050401569172</c:v>
                </c:pt>
                <c:pt idx="20">
                  <c:v>1.1322284387609898</c:v>
                </c:pt>
                <c:pt idx="21">
                  <c:v>0.59206791103443257</c:v>
                </c:pt>
                <c:pt idx="22">
                  <c:v>0.35354534173172664</c:v>
                </c:pt>
                <c:pt idx="23">
                  <c:v>0.23759704606057266</c:v>
                </c:pt>
                <c:pt idx="24">
                  <c:v>0.47633311092404446</c:v>
                </c:pt>
                <c:pt idx="25">
                  <c:v>0.41158722752990889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39-46EC-A0EB-793FAE2023CF}"/>
            </c:ext>
          </c:extLst>
        </c:ser>
        <c:ser>
          <c:idx val="1"/>
          <c:order val="1"/>
          <c:tx>
            <c:v>CI_Control_25M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Analysis'!$U$14,'Cell Index - Analysis'!$U$26,'Cell Index - Analysis'!$U$32,'Cell Index - Analysis'!$U$38,'Cell Index - Analysis'!$U$44,'Cell Index - Analysis'!$U$50,'Cell Index - Analysis'!$U$56,'Cell Index - Analysis'!$U$62,'Cell Index - Analysis'!$U$68,'Cell Index - Analysis'!$U$74,'Cell Index - Analysis'!$U$80,'Cell Index - Analysis'!$U$86,'Cell Index - Analysis'!$U$92,'Cell Index - Analysis'!$U$98,'Cell Index - Analysis'!$U$104,'Cell Index - Analysis'!$U$110,'Cell Index - Analysis'!$U$116,'Cell Index - Analysis'!$U$122,'Cell Index - Analysis'!$U$128,'Cell Index - Analysis'!$U$134,'Cell Index - Analysis'!$U$140,'Cell Index - Analysis'!$U$146,'Cell Index - Analysis'!$U$152,'Cell Index - Analysis'!$U$158,'Cell Index - Analysis'!$U$164,'Cell Index - Analysis'!$U$170)</c:f>
              <c:numCache>
                <c:formatCode>General</c:formatCode>
                <c:ptCount val="26"/>
                <c:pt idx="0">
                  <c:v>0</c:v>
                </c:pt>
                <c:pt idx="1">
                  <c:v>-0.17972183569156097</c:v>
                </c:pt>
                <c:pt idx="2">
                  <c:v>0.32639896505591864</c:v>
                </c:pt>
                <c:pt idx="3">
                  <c:v>0.46593362262614918</c:v>
                </c:pt>
                <c:pt idx="4">
                  <c:v>0.46958078570677447</c:v>
                </c:pt>
                <c:pt idx="5">
                  <c:v>0.50209106074824639</c:v>
                </c:pt>
                <c:pt idx="6">
                  <c:v>0.55325479403218025</c:v>
                </c:pt>
                <c:pt idx="7">
                  <c:v>0.62624030936102404</c:v>
                </c:pt>
                <c:pt idx="8">
                  <c:v>0.70613081362022923</c:v>
                </c:pt>
                <c:pt idx="9">
                  <c:v>0.77431474094967234</c:v>
                </c:pt>
                <c:pt idx="10">
                  <c:v>1.1125687752408204</c:v>
                </c:pt>
                <c:pt idx="11">
                  <c:v>1.013734227734491</c:v>
                </c:pt>
                <c:pt idx="12">
                  <c:v>0.93388425602534986</c:v>
                </c:pt>
                <c:pt idx="13">
                  <c:v>0.48337171820135999</c:v>
                </c:pt>
                <c:pt idx="14">
                  <c:v>1.1013632643931084</c:v>
                </c:pt>
                <c:pt idx="15">
                  <c:v>0.63064697497021238</c:v>
                </c:pt>
                <c:pt idx="16">
                  <c:v>0.41747816544698618</c:v>
                </c:pt>
                <c:pt idx="17">
                  <c:v>1.0701743643627013</c:v>
                </c:pt>
                <c:pt idx="18">
                  <c:v>1.1077929890075031</c:v>
                </c:pt>
                <c:pt idx="19">
                  <c:v>0.98856587880875957</c:v>
                </c:pt>
                <c:pt idx="20">
                  <c:v>0.97205899586965228</c:v>
                </c:pt>
                <c:pt idx="21">
                  <c:v>0.68143487256501556</c:v>
                </c:pt>
                <c:pt idx="22">
                  <c:v>0.28433926335161158</c:v>
                </c:pt>
                <c:pt idx="23">
                  <c:v>0.22520941192870803</c:v>
                </c:pt>
                <c:pt idx="24">
                  <c:v>0.3353090240785867</c:v>
                </c:pt>
                <c:pt idx="25">
                  <c:v>0.21448831760081224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39-46EC-A0EB-793FAE2023CF}"/>
            </c:ext>
          </c:extLst>
        </c:ser>
        <c:ser>
          <c:idx val="2"/>
          <c:order val="2"/>
          <c:tx>
            <c:v>CI_Test_AR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Analysis'!$W$11,'Cell Index - Analysis'!$W$23,'Cell Index - Analysis'!$W$29,'Cell Index - Analysis'!$W$35,'Cell Index - Analysis'!$W$41,'Cell Index - Analysis'!$W$47,'Cell Index - Analysis'!$W$53,'Cell Index - Analysis'!$W$59,'Cell Index - Analysis'!$W$65,'Cell Index - Analysis'!$W$71,'Cell Index - Analysis'!$W$77,'Cell Index - Analysis'!$W$83,'Cell Index - Analysis'!$W$89,'Cell Index - Analysis'!$W$95,'Cell Index - Analysis'!$W$101,'Cell Index - Analysis'!$W$107,'Cell Index - Analysis'!$W$113,'Cell Index - Analysis'!$W$119,'Cell Index - Analysis'!$W$125,'Cell Index - Analysis'!$W$131,'Cell Index - Analysis'!$W$137,'Cell Index - Analysis'!$W$143,'Cell Index - Analysis'!$W$149,'Cell Index - Analysis'!$W$155,'Cell Index - Analysis'!$W$161,'Cell Index - Analysis'!$W$167)</c:f>
              <c:numCache>
                <c:formatCode>General</c:formatCode>
                <c:ptCount val="26"/>
                <c:pt idx="0">
                  <c:v>0</c:v>
                </c:pt>
                <c:pt idx="1">
                  <c:v>-0.19194768915204277</c:v>
                </c:pt>
                <c:pt idx="2">
                  <c:v>-0.30315992309564765</c:v>
                </c:pt>
                <c:pt idx="3">
                  <c:v>-0.26614471469188944</c:v>
                </c:pt>
                <c:pt idx="4">
                  <c:v>-0.24859256520105485</c:v>
                </c:pt>
                <c:pt idx="5">
                  <c:v>-0.21874096721478489</c:v>
                </c:pt>
                <c:pt idx="6">
                  <c:v>-0.21213348343684468</c:v>
                </c:pt>
                <c:pt idx="7">
                  <c:v>-0.20182735141777344</c:v>
                </c:pt>
                <c:pt idx="8">
                  <c:v>-0.14029050965323106</c:v>
                </c:pt>
                <c:pt idx="9">
                  <c:v>-0.14474018227555038</c:v>
                </c:pt>
                <c:pt idx="10">
                  <c:v>-0.13991520636249744</c:v>
                </c:pt>
                <c:pt idx="11">
                  <c:v>-0.12602167986344487</c:v>
                </c:pt>
                <c:pt idx="12">
                  <c:v>-0.12990079488132225</c:v>
                </c:pt>
                <c:pt idx="13">
                  <c:v>-0.12710273493062535</c:v>
                </c:pt>
                <c:pt idx="14">
                  <c:v>-0.1429355414063915</c:v>
                </c:pt>
                <c:pt idx="15">
                  <c:v>-0.13953899254925448</c:v>
                </c:pt>
                <c:pt idx="16">
                  <c:v>-0.13725887191197533</c:v>
                </c:pt>
                <c:pt idx="17">
                  <c:v>-0.13107527532591848</c:v>
                </c:pt>
                <c:pt idx="18">
                  <c:v>-7.7712092579246342E-2</c:v>
                </c:pt>
                <c:pt idx="19">
                  <c:v>-0.12605627124075014</c:v>
                </c:pt>
                <c:pt idx="20">
                  <c:v>-9.2270780989919657E-2</c:v>
                </c:pt>
                <c:pt idx="21">
                  <c:v>-9.2405660656806846E-2</c:v>
                </c:pt>
                <c:pt idx="22">
                  <c:v>-0.12163770283083226</c:v>
                </c:pt>
                <c:pt idx="23">
                  <c:v>-0.11469540450577316</c:v>
                </c:pt>
                <c:pt idx="24">
                  <c:v>-0.10948789523368586</c:v>
                </c:pt>
                <c:pt idx="25">
                  <c:v>-0.1233879302454699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9-46EC-A0EB-793FAE2023CF}"/>
            </c:ext>
          </c:extLst>
        </c:ser>
        <c:ser>
          <c:idx val="3"/>
          <c:order val="3"/>
          <c:tx>
            <c:v>CI_Test_25M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Analysis'!$W$14,'Cell Index - Analysis'!$W$26,'Cell Index - Analysis'!$W$32,'Cell Index - Analysis'!$W$38,'Cell Index - Analysis'!$W$44,'Cell Index - Analysis'!$W$50,'Cell Index - Analysis'!$W$56,'Cell Index - Analysis'!$W$62,'Cell Index - Analysis'!$W$68,'Cell Index - Analysis'!$W$74,'Cell Index - Analysis'!$W$80,'Cell Index - Analysis'!$W$86,'Cell Index - Analysis'!$W$92,'Cell Index - Analysis'!$W$98,'Cell Index - Analysis'!$W$104,'Cell Index - Analysis'!$W$110,'Cell Index - Analysis'!$W$116,'Cell Index - Analysis'!$W$122,'Cell Index - Analysis'!$W$128,'Cell Index - Analysis'!$W$134,'Cell Index - Analysis'!$W$140,'Cell Index - Analysis'!$W$146,'Cell Index - Analysis'!$W$152,'Cell Index - Analysis'!$W$158,'Cell Index - Analysis'!$W$164,'Cell Index - Analysis'!$W$170)</c:f>
              <c:numCache>
                <c:formatCode>General</c:formatCode>
                <c:ptCount val="26"/>
                <c:pt idx="0">
                  <c:v>0</c:v>
                </c:pt>
                <c:pt idx="1">
                  <c:v>-0.21228776883265835</c:v>
                </c:pt>
                <c:pt idx="2">
                  <c:v>-0.28734125929834159</c:v>
                </c:pt>
                <c:pt idx="3">
                  <c:v>-0.23693670827587207</c:v>
                </c:pt>
                <c:pt idx="4">
                  <c:v>-0.22950079211009933</c:v>
                </c:pt>
                <c:pt idx="5">
                  <c:v>-0.21464732584672977</c:v>
                </c:pt>
                <c:pt idx="6">
                  <c:v>-0.21086195381299511</c:v>
                </c:pt>
                <c:pt idx="7">
                  <c:v>-0.21163111802962098</c:v>
                </c:pt>
                <c:pt idx="8">
                  <c:v>-0.25553172261559681</c:v>
                </c:pt>
                <c:pt idx="9">
                  <c:v>-0.25448182604471714</c:v>
                </c:pt>
                <c:pt idx="10">
                  <c:v>-0.24752115166133334</c:v>
                </c:pt>
                <c:pt idx="11">
                  <c:v>-0.25224738533168306</c:v>
                </c:pt>
                <c:pt idx="12">
                  <c:v>-0.25515510816801262</c:v>
                </c:pt>
                <c:pt idx="13">
                  <c:v>-0.24989584160984668</c:v>
                </c:pt>
                <c:pt idx="14">
                  <c:v>-0.24795736857322223</c:v>
                </c:pt>
                <c:pt idx="15">
                  <c:v>-0.23950091553529165</c:v>
                </c:pt>
                <c:pt idx="16">
                  <c:v>-0.2443482464947988</c:v>
                </c:pt>
                <c:pt idx="17">
                  <c:v>-0.23150019120785112</c:v>
                </c:pt>
                <c:pt idx="18">
                  <c:v>-0.18238635951553803</c:v>
                </c:pt>
                <c:pt idx="19">
                  <c:v>-0.21199272510173794</c:v>
                </c:pt>
                <c:pt idx="20">
                  <c:v>-0.19821120596380229</c:v>
                </c:pt>
                <c:pt idx="21">
                  <c:v>-0.21136024098674319</c:v>
                </c:pt>
                <c:pt idx="22">
                  <c:v>-0.24743656793749988</c:v>
                </c:pt>
                <c:pt idx="23">
                  <c:v>-0.25145853387835221</c:v>
                </c:pt>
                <c:pt idx="24">
                  <c:v>-0.23821058961296004</c:v>
                </c:pt>
                <c:pt idx="25">
                  <c:v>-0.24655943348788711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39-46EC-A0EB-793FAE202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536111"/>
        <c:axId val="1183535695"/>
      </c:lineChart>
      <c:catAx>
        <c:axId val="1183536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5695"/>
        <c:crosses val="autoZero"/>
        <c:auto val="1"/>
        <c:lblAlgn val="ctr"/>
        <c:lblOffset val="100"/>
        <c:noMultiLvlLbl val="0"/>
      </c:catAx>
      <c:valAx>
        <c:axId val="1183535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Index (CI)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CI - Zmod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CI_Control_AR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Analysis'!$V$11,'Cell Index - Analysis'!$V$23,'Cell Index - Analysis'!$V$29,'Cell Index - Analysis'!$V$35,'Cell Index - Analysis'!$V$41,'Cell Index - Analysis'!$V$47,'Cell Index - Analysis'!$V$53,'Cell Index - Analysis'!$V$59,'Cell Index - Analysis'!$V$65,'Cell Index - Analysis'!$V$71,'Cell Index - Analysis'!$V$77,'Cell Index - Analysis'!$V$83,'Cell Index - Analysis'!$V$89,'Cell Index - Analysis'!$V$95,'Cell Index - Analysis'!$V$101,'Cell Index - Analysis'!$V$107,'Cell Index - Analysis'!$V$113,'Cell Index - Analysis'!$V$119,'Cell Index - Analysis'!$V$125,'Cell Index - Analysis'!$V$131,'Cell Index - Analysis'!$V$137,'Cell Index - Analysis'!$V$143,'Cell Index - Analysis'!$V$149,'Cell Index - Analysis'!$V$155,'Cell Index - Analysis'!$V$161,'Cell Index - Analysis'!$V$167)</c:f>
              <c:numCache>
                <c:formatCode>General</c:formatCode>
                <c:ptCount val="26"/>
                <c:pt idx="0">
                  <c:v>0</c:v>
                </c:pt>
                <c:pt idx="1">
                  <c:v>-0.12777498235158666</c:v>
                </c:pt>
                <c:pt idx="2">
                  <c:v>0.41945560345588073</c:v>
                </c:pt>
                <c:pt idx="3">
                  <c:v>1.0194250667165294</c:v>
                </c:pt>
                <c:pt idx="4">
                  <c:v>0.8784242144084905</c:v>
                </c:pt>
                <c:pt idx="5">
                  <c:v>0.91187266432469249</c:v>
                </c:pt>
                <c:pt idx="6">
                  <c:v>0.8995349488022103</c:v>
                </c:pt>
                <c:pt idx="7">
                  <c:v>0.96258599430583802</c:v>
                </c:pt>
                <c:pt idx="8">
                  <c:v>1.0615681727008186</c:v>
                </c:pt>
                <c:pt idx="9">
                  <c:v>1.1398789399363227</c:v>
                </c:pt>
                <c:pt idx="10">
                  <c:v>1.3079226982167602</c:v>
                </c:pt>
                <c:pt idx="11">
                  <c:v>1.323793639891748</c:v>
                </c:pt>
                <c:pt idx="12">
                  <c:v>1.2467135741723012</c:v>
                </c:pt>
                <c:pt idx="13">
                  <c:v>0.32181763354837845</c:v>
                </c:pt>
                <c:pt idx="14">
                  <c:v>1.3698057782775681</c:v>
                </c:pt>
                <c:pt idx="15">
                  <c:v>0.37103720279776226</c:v>
                </c:pt>
                <c:pt idx="16">
                  <c:v>0.14607734289179575</c:v>
                </c:pt>
                <c:pt idx="17">
                  <c:v>0.59863606010403958</c:v>
                </c:pt>
                <c:pt idx="18">
                  <c:v>0.96011464982932504</c:v>
                </c:pt>
                <c:pt idx="19">
                  <c:v>1.1757427701090377</c:v>
                </c:pt>
                <c:pt idx="20">
                  <c:v>1.2072814821649089</c:v>
                </c:pt>
                <c:pt idx="21">
                  <c:v>0.59921460785655312</c:v>
                </c:pt>
                <c:pt idx="22">
                  <c:v>0.34821295492782522</c:v>
                </c:pt>
                <c:pt idx="23">
                  <c:v>0.23511126356610215</c:v>
                </c:pt>
                <c:pt idx="24">
                  <c:v>0.47897168587865196</c:v>
                </c:pt>
                <c:pt idx="25">
                  <c:v>0.42030182978204839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6E-4FF2-B12F-451906EC4496}"/>
            </c:ext>
          </c:extLst>
        </c:ser>
        <c:ser>
          <c:idx val="1"/>
          <c:order val="1"/>
          <c:tx>
            <c:v>CI_Control_25M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Analysis'!$V$14,'Cell Index - Analysis'!$V$26,'Cell Index - Analysis'!$V$32,'Cell Index - Analysis'!$V$38,'Cell Index - Analysis'!$V$44,'Cell Index - Analysis'!$V$50,'Cell Index - Analysis'!$V$56,'Cell Index - Analysis'!$V$62,'Cell Index - Analysis'!$V$68,'Cell Index - Analysis'!$V$74,'Cell Index - Analysis'!$V$80,'Cell Index - Analysis'!$V$86,'Cell Index - Analysis'!$V$92,'Cell Index - Analysis'!$V$98,'Cell Index - Analysis'!$V$104,'Cell Index - Analysis'!$V$110,'Cell Index - Analysis'!$V$116,'Cell Index - Analysis'!$V$122,'Cell Index - Analysis'!$V$128,'Cell Index - Analysis'!$V$134,'Cell Index - Analysis'!$V$140,'Cell Index - Analysis'!$V$146,'Cell Index - Analysis'!$V$152,'Cell Index - Analysis'!$V$158,'Cell Index - Analysis'!$V$164,'Cell Index - Analysis'!$V$170)</c:f>
              <c:numCache>
                <c:formatCode>General</c:formatCode>
                <c:ptCount val="26"/>
                <c:pt idx="0">
                  <c:v>0</c:v>
                </c:pt>
                <c:pt idx="1">
                  <c:v>-0.18062218130595445</c:v>
                </c:pt>
                <c:pt idx="2">
                  <c:v>0.32330100523187716</c:v>
                </c:pt>
                <c:pt idx="3">
                  <c:v>0.52911358642924211</c:v>
                </c:pt>
                <c:pt idx="4">
                  <c:v>0.54918226648893453</c:v>
                </c:pt>
                <c:pt idx="5">
                  <c:v>0.58913065628348127</c:v>
                </c:pt>
                <c:pt idx="6">
                  <c:v>0.65025963620248228</c:v>
                </c:pt>
                <c:pt idx="7">
                  <c:v>0.73229586216726206</c:v>
                </c:pt>
                <c:pt idx="8">
                  <c:v>0.81483027635423699</c:v>
                </c:pt>
                <c:pt idx="9">
                  <c:v>0.88512202363967762</c:v>
                </c:pt>
                <c:pt idx="10">
                  <c:v>1.2573806147551716</c:v>
                </c:pt>
                <c:pt idx="11">
                  <c:v>1.1667033856534488</c:v>
                </c:pt>
                <c:pt idx="12">
                  <c:v>1.0733802602527949</c:v>
                </c:pt>
                <c:pt idx="13">
                  <c:v>0.49112862791838507</c:v>
                </c:pt>
                <c:pt idx="14">
                  <c:v>1.312568810049755</c:v>
                </c:pt>
                <c:pt idx="15">
                  <c:v>0.68882890392475316</c:v>
                </c:pt>
                <c:pt idx="16">
                  <c:v>0.43886061890903472</c:v>
                </c:pt>
                <c:pt idx="17">
                  <c:v>1.1707229751132668</c:v>
                </c:pt>
                <c:pt idx="18">
                  <c:v>1.2400395477535344</c:v>
                </c:pt>
                <c:pt idx="19">
                  <c:v>1.1116674837420859</c:v>
                </c:pt>
                <c:pt idx="20">
                  <c:v>1.0891093283209961</c:v>
                </c:pt>
                <c:pt idx="21">
                  <c:v>0.73005679079049912</c:v>
                </c:pt>
                <c:pt idx="22">
                  <c:v>0.28050973104399213</c:v>
                </c:pt>
                <c:pt idx="23">
                  <c:v>0.2370828790353626</c:v>
                </c:pt>
                <c:pt idx="24">
                  <c:v>0.35639023015748483</c:v>
                </c:pt>
                <c:pt idx="25">
                  <c:v>0.23318367816671962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6E-4FF2-B12F-451906EC4496}"/>
            </c:ext>
          </c:extLst>
        </c:ser>
        <c:ser>
          <c:idx val="2"/>
          <c:order val="2"/>
          <c:tx>
            <c:v>CI_Test_AR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Analysis'!$X$11,'Cell Index - Analysis'!$X$23,'Cell Index - Analysis'!$X$29,'Cell Index - Analysis'!$X$35,'Cell Index - Analysis'!$X$41,'Cell Index - Analysis'!$X$47,'Cell Index - Analysis'!$X$53,'Cell Index - Analysis'!$X$59,'Cell Index - Analysis'!$X$65,'Cell Index - Analysis'!$X$71,'Cell Index - Analysis'!$X$77,'Cell Index - Analysis'!$X$83,'Cell Index - Analysis'!$X$89,'Cell Index - Analysis'!$X$95,'Cell Index - Analysis'!$X$101,'Cell Index - Analysis'!$X$107,'Cell Index - Analysis'!$X$113,'Cell Index - Analysis'!$X$119,'Cell Index - Analysis'!$X$125,'Cell Index - Analysis'!$X$131,'Cell Index - Analysis'!$X$137,'Cell Index - Analysis'!$X$143,'Cell Index - Analysis'!$X$149,'Cell Index - Analysis'!$X$155,'Cell Index - Analysis'!$X$161,'Cell Index - Analysis'!$X$167)</c:f>
              <c:numCache>
                <c:formatCode>General</c:formatCode>
                <c:ptCount val="26"/>
                <c:pt idx="0">
                  <c:v>0</c:v>
                </c:pt>
                <c:pt idx="1">
                  <c:v>-0.19819606423691891</c:v>
                </c:pt>
                <c:pt idx="2">
                  <c:v>-0.30908014843257298</c:v>
                </c:pt>
                <c:pt idx="3">
                  <c:v>-0.27321681198893083</c:v>
                </c:pt>
                <c:pt idx="4">
                  <c:v>-0.2565269017967669</c:v>
                </c:pt>
                <c:pt idx="5">
                  <c:v>-0.22714853066218321</c:v>
                </c:pt>
                <c:pt idx="6">
                  <c:v>-0.22096060619627708</c:v>
                </c:pt>
                <c:pt idx="7">
                  <c:v>-0.21089480975727784</c:v>
                </c:pt>
                <c:pt idx="8">
                  <c:v>-0.14979434805545899</c:v>
                </c:pt>
                <c:pt idx="9">
                  <c:v>-0.15434360814235737</c:v>
                </c:pt>
                <c:pt idx="10">
                  <c:v>-0.14956012366121288</c:v>
                </c:pt>
                <c:pt idx="11">
                  <c:v>-0.13572631387184067</c:v>
                </c:pt>
                <c:pt idx="12">
                  <c:v>-0.13957957609828819</c:v>
                </c:pt>
                <c:pt idx="13">
                  <c:v>-0.13680642836921642</c:v>
                </c:pt>
                <c:pt idx="14">
                  <c:v>-0.15255081584832006</c:v>
                </c:pt>
                <c:pt idx="15">
                  <c:v>-0.1491587552141834</c:v>
                </c:pt>
                <c:pt idx="16">
                  <c:v>-0.14689126022743496</c:v>
                </c:pt>
                <c:pt idx="17">
                  <c:v>-0.14072179816938504</c:v>
                </c:pt>
                <c:pt idx="18">
                  <c:v>-8.7594390579032747E-2</c:v>
                </c:pt>
                <c:pt idx="19">
                  <c:v>-0.13571041309689577</c:v>
                </c:pt>
                <c:pt idx="20">
                  <c:v>-0.10206004068966719</c:v>
                </c:pt>
                <c:pt idx="21">
                  <c:v>-0.10221003512069489</c:v>
                </c:pt>
                <c:pt idx="22">
                  <c:v>-0.13130321445422341</c:v>
                </c:pt>
                <c:pt idx="23">
                  <c:v>-0.124397056153646</c:v>
                </c:pt>
                <c:pt idx="24">
                  <c:v>-0.11920050161412332</c:v>
                </c:pt>
                <c:pt idx="25">
                  <c:v>-0.13303696922270017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6E-4FF2-B12F-451906EC4496}"/>
            </c:ext>
          </c:extLst>
        </c:ser>
        <c:ser>
          <c:idx val="3"/>
          <c:order val="3"/>
          <c:tx>
            <c:v>CI_Test_25M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Analysis'!$X$14,'Cell Index - Analysis'!$X$26,'Cell Index - Analysis'!$X$32,'Cell Index - Analysis'!$X$38,'Cell Index - Analysis'!$X$44,'Cell Index - Analysis'!$X$50,'Cell Index - Analysis'!$X$56,'Cell Index - Analysis'!$X$62,'Cell Index - Analysis'!$X$68,'Cell Index - Analysis'!$X$74,'Cell Index - Analysis'!$X$80,'Cell Index - Analysis'!$X$86,'Cell Index - Analysis'!$X$92,'Cell Index - Analysis'!$X$98,'Cell Index - Analysis'!$X$104,'Cell Index - Analysis'!$X$110,'Cell Index - Analysis'!$X$116,'Cell Index - Analysis'!$X$122,'Cell Index - Analysis'!$X$128,'Cell Index - Analysis'!$X$134,'Cell Index - Analysis'!$X$140,'Cell Index - Analysis'!$X$146,'Cell Index - Analysis'!$X$152,'Cell Index - Analysis'!$X$158,'Cell Index - Analysis'!$X$164,'Cell Index - Analysis'!$X$170)</c:f>
              <c:numCache>
                <c:formatCode>General</c:formatCode>
                <c:ptCount val="26"/>
                <c:pt idx="0">
                  <c:v>0</c:v>
                </c:pt>
                <c:pt idx="1">
                  <c:v>-0.21867534108020495</c:v>
                </c:pt>
                <c:pt idx="2">
                  <c:v>-0.29369193206347549</c:v>
                </c:pt>
                <c:pt idx="3">
                  <c:v>-0.24412654321333674</c:v>
                </c:pt>
                <c:pt idx="4">
                  <c:v>-0.23725666033514736</c:v>
                </c:pt>
                <c:pt idx="5">
                  <c:v>-0.2227045993782297</c:v>
                </c:pt>
                <c:pt idx="6">
                  <c:v>-0.21928914760575025</c:v>
                </c:pt>
                <c:pt idx="7">
                  <c:v>-0.22022569210829937</c:v>
                </c:pt>
                <c:pt idx="8">
                  <c:v>-0.26407657322089401</c:v>
                </c:pt>
                <c:pt idx="9">
                  <c:v>-0.26320960012946459</c:v>
                </c:pt>
                <c:pt idx="10">
                  <c:v>-0.25631577444402887</c:v>
                </c:pt>
                <c:pt idx="11">
                  <c:v>-0.26101805730049527</c:v>
                </c:pt>
                <c:pt idx="12">
                  <c:v>-0.26390858706468528</c:v>
                </c:pt>
                <c:pt idx="13">
                  <c:v>-0.25868161791023886</c:v>
                </c:pt>
                <c:pt idx="14">
                  <c:v>-0.25672475878998674</c:v>
                </c:pt>
                <c:pt idx="15">
                  <c:v>-0.24829806866632534</c:v>
                </c:pt>
                <c:pt idx="16">
                  <c:v>-0.2531263732935834</c:v>
                </c:pt>
                <c:pt idx="17">
                  <c:v>-0.24031475715908979</c:v>
                </c:pt>
                <c:pt idx="18">
                  <c:v>-0.19137240097695399</c:v>
                </c:pt>
                <c:pt idx="19">
                  <c:v>-0.22087241741325225</c:v>
                </c:pt>
                <c:pt idx="20">
                  <c:v>-0.20713878545966899</c:v>
                </c:pt>
                <c:pt idx="21">
                  <c:v>-0.22024206052612508</c:v>
                </c:pt>
                <c:pt idx="22">
                  <c:v>-0.25618674319171525</c:v>
                </c:pt>
                <c:pt idx="23">
                  <c:v>-0.26018824304152383</c:v>
                </c:pt>
                <c:pt idx="24">
                  <c:v>-0.24698091234432829</c:v>
                </c:pt>
                <c:pt idx="25">
                  <c:v>-0.25530519212803165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6E-4FF2-B12F-451906EC4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536111"/>
        <c:axId val="1183535695"/>
      </c:lineChart>
      <c:catAx>
        <c:axId val="1183536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5695"/>
        <c:crosses val="autoZero"/>
        <c:auto val="1"/>
        <c:lblAlgn val="ctr"/>
        <c:lblOffset val="100"/>
        <c:noMultiLvlLbl val="0"/>
      </c:catAx>
      <c:valAx>
        <c:axId val="1183535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Index (CI)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1</xdr:row>
      <xdr:rowOff>149225</xdr:rowOff>
    </xdr:from>
    <xdr:to>
      <xdr:col>25</xdr:col>
      <xdr:colOff>19050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DA8323-924C-4FB4-BFD1-B08A7BCA0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349250</xdr:colOff>
      <xdr:row>17</xdr:row>
      <xdr:rowOff>120650</xdr:rowOff>
    </xdr:from>
    <xdr:to>
      <xdr:col>25</xdr:col>
      <xdr:colOff>44450</xdr:colOff>
      <xdr:row>32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C58D7D-3E0E-4E02-9D1A-C71E714221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368300</xdr:colOff>
      <xdr:row>1</xdr:row>
      <xdr:rowOff>152400</xdr:rowOff>
    </xdr:from>
    <xdr:to>
      <xdr:col>25</xdr:col>
      <xdr:colOff>63500</xdr:colOff>
      <xdr:row>16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BA38C6-0FD7-4CA3-8B6B-AD8C9B32C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393700</xdr:colOff>
      <xdr:row>17</xdr:row>
      <xdr:rowOff>123825</xdr:rowOff>
    </xdr:from>
    <xdr:to>
      <xdr:col>25</xdr:col>
      <xdr:colOff>88900</xdr:colOff>
      <xdr:row>32</xdr:row>
      <xdr:rowOff>98425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1DA300-0534-49ED-93B5-D40EC657EE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2</xdr:row>
      <xdr:rowOff>0</xdr:rowOff>
    </xdr:from>
    <xdr:to>
      <xdr:col>16</xdr:col>
      <xdr:colOff>561975</xdr:colOff>
      <xdr:row>26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4EF9F0-B3C2-4F55-B144-45B1D82A6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27</xdr:row>
      <xdr:rowOff>161925</xdr:rowOff>
    </xdr:from>
    <xdr:to>
      <xdr:col>16</xdr:col>
      <xdr:colOff>571500</xdr:colOff>
      <xdr:row>52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D7A9E9-D5F2-49D7-B33F-4AD2B163B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47625</xdr:rowOff>
    </xdr:from>
    <xdr:to>
      <xdr:col>4</xdr:col>
      <xdr:colOff>123825</xdr:colOff>
      <xdr:row>3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DEF705-5342-4108-90F0-AFE4AC32B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238125"/>
          <a:ext cx="1828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26</xdr:col>
      <xdr:colOff>0</xdr:colOff>
      <xdr:row>20</xdr:row>
      <xdr:rowOff>0</xdr:rowOff>
    </xdr:from>
    <xdr:to>
      <xdr:col>37</xdr:col>
      <xdr:colOff>57150</xdr:colOff>
      <xdr:row>42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892C5F-4955-40EE-868C-E2BE8BFB75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600075</xdr:colOff>
      <xdr:row>43</xdr:row>
      <xdr:rowOff>180975</xdr:rowOff>
    </xdr:from>
    <xdr:to>
      <xdr:col>37</xdr:col>
      <xdr:colOff>47625</xdr:colOff>
      <xdr:row>66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32C011B-D8AD-4E45-A768-4EB2F5B051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2158A-D72D-483C-B1D2-1A294D51F0DB}">
  <dimension ref="A1:Q169"/>
  <sheetViews>
    <sheetView workbookViewId="0">
      <selection activeCell="M32" sqref="M32"/>
    </sheetView>
  </sheetViews>
  <sheetFormatPr defaultRowHeight="15" x14ac:dyDescent="0.25"/>
  <cols>
    <col min="1" max="2" width="9.140625" style="10"/>
    <col min="3" max="3" width="11.140625" style="2" bestFit="1" customWidth="1"/>
  </cols>
  <sheetData>
    <row r="1" spans="1:17" ht="15.75" thickBot="1" x14ac:dyDescent="0.3">
      <c r="A1" s="12" t="s">
        <v>0</v>
      </c>
      <c r="B1" s="11" t="s">
        <v>1</v>
      </c>
      <c r="C1" s="1" t="s">
        <v>2</v>
      </c>
      <c r="E1" s="8" t="s">
        <v>0</v>
      </c>
      <c r="F1" s="7" t="s">
        <v>3</v>
      </c>
      <c r="G1" s="5" t="s">
        <v>16</v>
      </c>
      <c r="H1" s="5" t="s">
        <v>17</v>
      </c>
      <c r="I1" s="5" t="s">
        <v>18</v>
      </c>
      <c r="J1" s="5" t="s">
        <v>4</v>
      </c>
      <c r="K1" s="6" t="s">
        <v>5</v>
      </c>
      <c r="M1" s="8" t="s">
        <v>0</v>
      </c>
      <c r="N1" s="7" t="s">
        <v>6</v>
      </c>
      <c r="P1" s="5" t="s">
        <v>7</v>
      </c>
    </row>
    <row r="2" spans="1:17" x14ac:dyDescent="0.25">
      <c r="A2" s="43">
        <v>1</v>
      </c>
      <c r="B2" s="9" t="s">
        <v>3</v>
      </c>
      <c r="C2" s="2">
        <v>-0.39</v>
      </c>
      <c r="E2" s="3">
        <v>1</v>
      </c>
      <c r="F2" s="2">
        <v>-0.39</v>
      </c>
      <c r="G2" s="2">
        <v>-0.432</v>
      </c>
      <c r="H2" s="2">
        <v>-0.42599999999999999</v>
      </c>
      <c r="I2" s="2">
        <v>-0.443</v>
      </c>
      <c r="J2" s="2">
        <v>-0.45900000000000002</v>
      </c>
      <c r="K2" s="2">
        <v>-0.46899999999999997</v>
      </c>
      <c r="M2" s="3">
        <v>1</v>
      </c>
      <c r="N2" s="4">
        <f t="shared" ref="N2:N29" si="0">AVERAGE(F2:H2)</f>
        <v>-0.41599999999999998</v>
      </c>
      <c r="O2">
        <f t="shared" ref="O2:O29" si="1">STDEV(F2:H2)</f>
        <v>2.2715633383201084E-2</v>
      </c>
      <c r="P2" s="4">
        <f t="shared" ref="P2:P29" si="2">AVERAGE(I2:K2)</f>
        <v>-0.45700000000000002</v>
      </c>
      <c r="Q2">
        <f t="shared" ref="Q2:Q29" si="3">STDEV(I2:K2)</f>
        <v>1.3114877048603988E-2</v>
      </c>
    </row>
    <row r="3" spans="1:17" x14ac:dyDescent="0.25">
      <c r="A3" s="43"/>
      <c r="B3" s="9" t="s">
        <v>16</v>
      </c>
      <c r="C3" s="2">
        <v>-0.432</v>
      </c>
      <c r="E3" s="3">
        <v>2</v>
      </c>
      <c r="F3" s="2">
        <v>-0.434</v>
      </c>
      <c r="G3" s="2">
        <v>-0.45100000000000001</v>
      </c>
      <c r="H3" s="2">
        <v>-0.442</v>
      </c>
      <c r="I3" s="2">
        <v>-0.46200000000000002</v>
      </c>
      <c r="J3" s="2">
        <v>-0.47299999999999998</v>
      </c>
      <c r="K3" s="2">
        <v>-0.46100000000000002</v>
      </c>
      <c r="M3" s="3">
        <v>2</v>
      </c>
      <c r="N3" s="4">
        <f t="shared" si="0"/>
        <v>-0.4423333333333333</v>
      </c>
      <c r="O3">
        <f t="shared" si="1"/>
        <v>8.5049005481153891E-3</v>
      </c>
      <c r="P3" s="4">
        <f t="shared" si="2"/>
        <v>-0.46533333333333338</v>
      </c>
      <c r="Q3">
        <f t="shared" si="3"/>
        <v>6.6583281184793668E-3</v>
      </c>
    </row>
    <row r="4" spans="1:17" x14ac:dyDescent="0.25">
      <c r="A4" s="43"/>
      <c r="B4" s="9" t="s">
        <v>17</v>
      </c>
      <c r="C4" s="2">
        <v>-0.42599999999999999</v>
      </c>
      <c r="E4" s="3">
        <v>3</v>
      </c>
      <c r="F4" s="2">
        <v>-0.39</v>
      </c>
      <c r="G4" s="2">
        <v>-0.39800000000000002</v>
      </c>
      <c r="H4" s="2">
        <v>-0.38300000000000001</v>
      </c>
      <c r="I4" s="2">
        <v>-0.38800000000000001</v>
      </c>
      <c r="J4" s="2">
        <v>-0.4</v>
      </c>
      <c r="K4" s="2">
        <v>-0.38700000000000001</v>
      </c>
      <c r="M4" s="3">
        <v>3</v>
      </c>
      <c r="N4" s="4">
        <f t="shared" si="0"/>
        <v>-0.39033333333333337</v>
      </c>
      <c r="O4">
        <f t="shared" si="1"/>
        <v>7.5055534994651419E-3</v>
      </c>
      <c r="P4" s="4">
        <f t="shared" si="2"/>
        <v>-0.39166666666666666</v>
      </c>
      <c r="Q4">
        <f t="shared" si="3"/>
        <v>7.234178138070241E-3</v>
      </c>
    </row>
    <row r="5" spans="1:17" x14ac:dyDescent="0.25">
      <c r="A5" s="43"/>
      <c r="B5" s="9" t="s">
        <v>18</v>
      </c>
      <c r="C5" s="2">
        <v>-0.443</v>
      </c>
      <c r="E5" s="3">
        <v>4</v>
      </c>
      <c r="F5" s="2">
        <v>-0.60199999999999998</v>
      </c>
      <c r="G5" s="2">
        <v>-0.35199999999999998</v>
      </c>
      <c r="H5" s="2">
        <v>-0.39300000000000002</v>
      </c>
      <c r="I5" s="2">
        <v>-0.501</v>
      </c>
      <c r="J5" s="2">
        <v>-0.30199999999999999</v>
      </c>
      <c r="K5" s="2">
        <v>-0.31</v>
      </c>
      <c r="M5" s="3">
        <v>4</v>
      </c>
      <c r="N5" s="4">
        <f t="shared" si="0"/>
        <v>-0.44900000000000001</v>
      </c>
      <c r="O5">
        <f t="shared" si="1"/>
        <v>0.1340783353118617</v>
      </c>
      <c r="P5" s="4">
        <f t="shared" si="2"/>
        <v>-0.371</v>
      </c>
      <c r="Q5">
        <f t="shared" si="3"/>
        <v>0.1126543385760176</v>
      </c>
    </row>
    <row r="6" spans="1:17" x14ac:dyDescent="0.25">
      <c r="A6" s="43"/>
      <c r="B6" s="9" t="s">
        <v>4</v>
      </c>
      <c r="C6" s="2">
        <v>-0.45900000000000002</v>
      </c>
      <c r="E6" s="3">
        <v>5</v>
      </c>
      <c r="F6" s="2">
        <v>-0.58099999999999996</v>
      </c>
      <c r="G6" s="2">
        <v>-0.372</v>
      </c>
      <c r="H6" s="2">
        <v>-0.34399999999999997</v>
      </c>
      <c r="I6" s="2">
        <v>-0.58299999999999996</v>
      </c>
      <c r="J6" s="2">
        <v>-0.29099999999999998</v>
      </c>
      <c r="K6" s="2">
        <v>-0.29299999999999998</v>
      </c>
      <c r="M6" s="3">
        <v>5</v>
      </c>
      <c r="N6" s="4">
        <f t="shared" si="0"/>
        <v>-0.43233333333333329</v>
      </c>
      <c r="O6">
        <f t="shared" si="1"/>
        <v>0.12950804350824444</v>
      </c>
      <c r="P6" s="4">
        <f t="shared" si="2"/>
        <v>-0.38899999999999996</v>
      </c>
      <c r="Q6">
        <f t="shared" si="3"/>
        <v>0.16801190434013913</v>
      </c>
    </row>
    <row r="7" spans="1:17" x14ac:dyDescent="0.25">
      <c r="A7" s="43"/>
      <c r="B7" s="9" t="s">
        <v>5</v>
      </c>
      <c r="C7" s="2">
        <v>-0.46899999999999997</v>
      </c>
      <c r="E7" s="3">
        <v>6</v>
      </c>
      <c r="F7" s="2">
        <v>-0.58399999999999996</v>
      </c>
      <c r="G7" s="2">
        <v>-0.38400000000000001</v>
      </c>
      <c r="H7" s="2">
        <v>-0.33300000000000002</v>
      </c>
      <c r="I7" s="2">
        <v>-0.58899999999999997</v>
      </c>
      <c r="J7" s="2">
        <v>-0.27900000000000003</v>
      </c>
      <c r="K7" s="2">
        <v>-0.27700000000000002</v>
      </c>
      <c r="M7" s="3">
        <v>6</v>
      </c>
      <c r="N7" s="4">
        <f t="shared" si="0"/>
        <v>-0.43366666666666664</v>
      </c>
      <c r="O7">
        <f t="shared" si="1"/>
        <v>0.13266624790553674</v>
      </c>
      <c r="P7" s="4">
        <f>AVERAGE(I7:K7)</f>
        <v>-0.38166666666666665</v>
      </c>
      <c r="Q7">
        <f t="shared" si="3"/>
        <v>0.1795587183439816</v>
      </c>
    </row>
    <row r="8" spans="1:17" x14ac:dyDescent="0.25">
      <c r="A8" s="45">
        <v>2</v>
      </c>
      <c r="B8" s="9" t="s">
        <v>3</v>
      </c>
      <c r="C8" s="2">
        <v>-0.434</v>
      </c>
      <c r="E8" s="3">
        <v>7</v>
      </c>
      <c r="F8" s="2">
        <v>-0.57499999999999996</v>
      </c>
      <c r="G8" s="2">
        <v>-0.39700000000000002</v>
      </c>
      <c r="H8" s="2">
        <v>-0.32900000000000001</v>
      </c>
      <c r="I8" s="2">
        <v>-0.57999999999999996</v>
      </c>
      <c r="J8" s="2">
        <v>-0.26500000000000001</v>
      </c>
      <c r="K8" s="2">
        <v>-0.245</v>
      </c>
      <c r="M8" s="3">
        <v>7</v>
      </c>
      <c r="N8" s="4">
        <f>AVERAGE(F8:H8)</f>
        <v>-0.43366666666666664</v>
      </c>
      <c r="O8">
        <f>STDEV(F8:H8)</f>
        <v>0.12703280416228455</v>
      </c>
      <c r="P8" s="4">
        <f>AVERAGE(I8:K8)</f>
        <v>-0.36333333333333329</v>
      </c>
      <c r="Q8">
        <f>STDEV(I8:K8)</f>
        <v>0.18790511790085279</v>
      </c>
    </row>
    <row r="9" spans="1:17" x14ac:dyDescent="0.25">
      <c r="A9" s="45"/>
      <c r="B9" s="9" t="s">
        <v>16</v>
      </c>
      <c r="C9" s="2">
        <v>-0.45100000000000001</v>
      </c>
      <c r="E9" s="3">
        <v>8</v>
      </c>
      <c r="F9" s="2">
        <v>-0.56399999999999995</v>
      </c>
      <c r="G9" s="2">
        <v>-0.39700000000000002</v>
      </c>
      <c r="H9" s="2">
        <v>-0.32700000000000001</v>
      </c>
      <c r="I9" s="2">
        <v>-0.56299999999999994</v>
      </c>
      <c r="J9" s="2">
        <v>-0.24</v>
      </c>
      <c r="K9" s="2">
        <v>-0.20399999999999999</v>
      </c>
      <c r="M9" s="3">
        <v>8</v>
      </c>
      <c r="N9" s="4">
        <f t="shared" si="0"/>
        <v>-0.42933333333333334</v>
      </c>
      <c r="O9">
        <f t="shared" si="1"/>
        <v>0.12176343183950293</v>
      </c>
      <c r="P9" s="4">
        <f>AVERAGE(I9:K9)</f>
        <v>-0.33566666666666661</v>
      </c>
      <c r="Q9">
        <f>STDEV(I9:K9)</f>
        <v>0.19769758049438371</v>
      </c>
    </row>
    <row r="10" spans="1:17" x14ac:dyDescent="0.25">
      <c r="A10" s="45"/>
      <c r="B10" s="9" t="s">
        <v>17</v>
      </c>
      <c r="C10" s="2">
        <v>-0.442</v>
      </c>
      <c r="E10" s="3">
        <v>9</v>
      </c>
      <c r="F10" s="2">
        <v>-0.54800000000000004</v>
      </c>
      <c r="G10" s="2">
        <v>-0.39300000000000002</v>
      </c>
      <c r="H10" s="2">
        <v>-0.31900000000000001</v>
      </c>
      <c r="I10" s="2">
        <v>-0.53900000000000003</v>
      </c>
      <c r="J10" s="2">
        <v>-0.19700000000000001</v>
      </c>
      <c r="K10" s="2">
        <v>-0.183</v>
      </c>
      <c r="M10" s="3">
        <v>9</v>
      </c>
      <c r="N10" s="4">
        <f t="shared" si="0"/>
        <v>-0.42</v>
      </c>
      <c r="O10">
        <f t="shared" si="1"/>
        <v>0.1168631678502685</v>
      </c>
      <c r="P10" s="4">
        <f t="shared" si="2"/>
        <v>-0.30633333333333335</v>
      </c>
      <c r="Q10">
        <f t="shared" si="3"/>
        <v>0.20161679824194539</v>
      </c>
    </row>
    <row r="11" spans="1:17" x14ac:dyDescent="0.25">
      <c r="A11" s="45"/>
      <c r="B11" s="9" t="s">
        <v>18</v>
      </c>
      <c r="C11" s="2">
        <v>-0.46200000000000002</v>
      </c>
      <c r="E11" s="3">
        <v>10</v>
      </c>
      <c r="F11" s="2">
        <v>-0.53300000000000003</v>
      </c>
      <c r="G11" s="2">
        <v>-0.38200000000000001</v>
      </c>
      <c r="H11" s="2">
        <v>-0.308</v>
      </c>
      <c r="I11" s="2">
        <v>-0.51500000000000001</v>
      </c>
      <c r="J11" s="2">
        <v>-0.16900000000000001</v>
      </c>
      <c r="K11" s="2">
        <v>-0.16900000000000001</v>
      </c>
      <c r="M11" s="3">
        <v>10</v>
      </c>
      <c r="N11" s="4">
        <f t="shared" si="0"/>
        <v>-0.40766666666666668</v>
      </c>
      <c r="O11">
        <f t="shared" si="1"/>
        <v>0.11467490280498734</v>
      </c>
      <c r="P11" s="4">
        <f t="shared" si="2"/>
        <v>-0.28433333333333338</v>
      </c>
      <c r="Q11">
        <f t="shared" si="3"/>
        <v>0.19976319313961044</v>
      </c>
    </row>
    <row r="12" spans="1:17" x14ac:dyDescent="0.25">
      <c r="A12" s="45"/>
      <c r="B12" s="9" t="s">
        <v>4</v>
      </c>
      <c r="C12" s="2">
        <v>-0.47299999999999998</v>
      </c>
      <c r="E12" s="3">
        <v>11</v>
      </c>
      <c r="F12" s="2">
        <v>-0.54700000000000004</v>
      </c>
      <c r="G12" s="2">
        <v>-0.45500000000000002</v>
      </c>
      <c r="H12" s="2">
        <v>-0.42099999999999999</v>
      </c>
      <c r="I12" s="2">
        <v>-0.51500000000000001</v>
      </c>
      <c r="J12" s="2">
        <v>-0.20599999999999999</v>
      </c>
      <c r="K12" s="2">
        <v>-0.20899999999999999</v>
      </c>
      <c r="M12" s="3">
        <v>11</v>
      </c>
      <c r="N12" s="4">
        <f t="shared" si="0"/>
        <v>-0.47433333333333333</v>
      </c>
      <c r="O12">
        <f t="shared" si="1"/>
        <v>6.5186910751571334E-2</v>
      </c>
      <c r="P12" s="4">
        <f t="shared" si="2"/>
        <v>-0.31</v>
      </c>
      <c r="Q12">
        <f t="shared" si="3"/>
        <v>0.17754154443397183</v>
      </c>
    </row>
    <row r="13" spans="1:17" x14ac:dyDescent="0.25">
      <c r="A13" s="45"/>
      <c r="B13" s="9" t="s">
        <v>5</v>
      </c>
      <c r="C13" s="2">
        <v>-0.46100000000000002</v>
      </c>
      <c r="E13" s="3">
        <v>12</v>
      </c>
      <c r="F13" s="2">
        <v>-0.53500000000000003</v>
      </c>
      <c r="G13" s="2">
        <v>-0.44800000000000001</v>
      </c>
      <c r="H13" s="2">
        <v>-0.438</v>
      </c>
      <c r="I13" s="2">
        <v>-0.501</v>
      </c>
      <c r="J13" s="2">
        <v>-0.20799999999999999</v>
      </c>
      <c r="K13" s="2">
        <v>-0.21099999999999999</v>
      </c>
      <c r="M13" s="3">
        <v>12</v>
      </c>
      <c r="N13" s="4">
        <f t="shared" si="0"/>
        <v>-0.47366666666666668</v>
      </c>
      <c r="O13">
        <f t="shared" si="1"/>
        <v>5.3351038727782372E-2</v>
      </c>
      <c r="P13" s="4">
        <f t="shared" si="2"/>
        <v>-0.30666666666666664</v>
      </c>
      <c r="Q13">
        <f t="shared" si="3"/>
        <v>0.16830428792319388</v>
      </c>
    </row>
    <row r="14" spans="1:17" x14ac:dyDescent="0.25">
      <c r="A14" s="45">
        <v>3</v>
      </c>
      <c r="B14" s="9" t="s">
        <v>3</v>
      </c>
      <c r="C14" s="2">
        <v>-0.39</v>
      </c>
      <c r="E14" s="3">
        <v>13</v>
      </c>
      <c r="F14" s="2">
        <v>-0.52600000000000002</v>
      </c>
      <c r="G14" s="2">
        <v>-0.45300000000000001</v>
      </c>
      <c r="H14" s="2">
        <v>-0.438</v>
      </c>
      <c r="I14" s="2">
        <v>-0.49399999999999999</v>
      </c>
      <c r="J14" s="2">
        <v>-0.193</v>
      </c>
      <c r="K14" s="2">
        <v>-0.19400000000000001</v>
      </c>
      <c r="M14" s="3">
        <v>13</v>
      </c>
      <c r="N14" s="4">
        <f t="shared" si="0"/>
        <v>-0.47233333333333333</v>
      </c>
      <c r="O14">
        <f t="shared" si="1"/>
        <v>4.7077949544700161E-2</v>
      </c>
      <c r="P14" s="4">
        <f t="shared" si="2"/>
        <v>-0.29366666666666669</v>
      </c>
      <c r="Q14">
        <f t="shared" si="3"/>
        <v>0.17349447637701132</v>
      </c>
    </row>
    <row r="15" spans="1:17" x14ac:dyDescent="0.25">
      <c r="A15" s="45"/>
      <c r="B15" s="9" t="s">
        <v>16</v>
      </c>
      <c r="C15" s="2">
        <v>-0.39800000000000002</v>
      </c>
      <c r="E15" s="3">
        <v>14</v>
      </c>
      <c r="F15" s="2">
        <v>-0.57199999999999995</v>
      </c>
      <c r="G15" s="2">
        <v>-0.61499999999999999</v>
      </c>
      <c r="H15" s="2">
        <v>-0.58499999999999996</v>
      </c>
      <c r="I15" s="2">
        <v>-0.59499999999999997</v>
      </c>
      <c r="J15" s="2">
        <v>-0.31</v>
      </c>
      <c r="K15" s="2">
        <v>-0.47499999999999998</v>
      </c>
      <c r="M15" s="3">
        <v>14</v>
      </c>
      <c r="N15" s="4">
        <f t="shared" si="0"/>
        <v>-0.59066666666666656</v>
      </c>
      <c r="O15">
        <f t="shared" si="1"/>
        <v>2.2052966542697474E-2</v>
      </c>
      <c r="P15" s="4">
        <f t="shared" si="2"/>
        <v>-0.45999999999999996</v>
      </c>
      <c r="Q15">
        <f t="shared" si="3"/>
        <v>0.14309088021254193</v>
      </c>
    </row>
    <row r="16" spans="1:17" x14ac:dyDescent="0.25">
      <c r="A16" s="45"/>
      <c r="B16" s="9" t="s">
        <v>17</v>
      </c>
      <c r="C16" s="2">
        <v>-0.38300000000000001</v>
      </c>
      <c r="E16" s="3">
        <v>15</v>
      </c>
      <c r="F16" s="2">
        <v>-0.53700000000000003</v>
      </c>
      <c r="G16" s="2">
        <v>-0.46800000000000003</v>
      </c>
      <c r="H16" s="2">
        <v>-0.52800000000000002</v>
      </c>
      <c r="I16" s="2">
        <v>-0.49199999999999999</v>
      </c>
      <c r="J16" s="2">
        <v>-0.18099999999999999</v>
      </c>
      <c r="K16" s="2">
        <v>-0.187</v>
      </c>
      <c r="M16" s="3">
        <v>15</v>
      </c>
      <c r="N16" s="4">
        <f t="shared" si="0"/>
        <v>-0.51100000000000001</v>
      </c>
      <c r="O16">
        <f t="shared" si="1"/>
        <v>3.7509998667022107E-2</v>
      </c>
      <c r="P16" s="4">
        <f t="shared" si="2"/>
        <v>-0.28666666666666668</v>
      </c>
      <c r="Q16">
        <f t="shared" si="3"/>
        <v>0.17784918704715327</v>
      </c>
    </row>
    <row r="17" spans="1:17" x14ac:dyDescent="0.25">
      <c r="A17" s="45"/>
      <c r="B17" s="9" t="s">
        <v>18</v>
      </c>
      <c r="C17" s="2">
        <v>-0.38800000000000001</v>
      </c>
      <c r="E17" s="3">
        <v>16</v>
      </c>
      <c r="F17" s="2">
        <v>-0.60299999999999998</v>
      </c>
      <c r="G17" s="2">
        <v>-0.59799999999999998</v>
      </c>
      <c r="H17" s="2">
        <v>-0.625</v>
      </c>
      <c r="I17" s="2">
        <v>-0.58199999999999996</v>
      </c>
      <c r="J17" s="2">
        <v>-0.20899999999999999</v>
      </c>
      <c r="K17" s="2">
        <v>-0.20899999999999999</v>
      </c>
      <c r="M17" s="3">
        <v>16</v>
      </c>
      <c r="N17" s="4">
        <f t="shared" si="0"/>
        <v>-0.60866666666666669</v>
      </c>
      <c r="O17">
        <f t="shared" si="1"/>
        <v>1.4364307617610175E-2</v>
      </c>
      <c r="P17" s="4">
        <f t="shared" si="2"/>
        <v>-0.33333333333333331</v>
      </c>
      <c r="Q17">
        <f t="shared" si="3"/>
        <v>0.21535165040773047</v>
      </c>
    </row>
    <row r="18" spans="1:17" x14ac:dyDescent="0.25">
      <c r="A18" s="45"/>
      <c r="B18" s="9" t="s">
        <v>4</v>
      </c>
      <c r="C18" s="2">
        <v>-0.4</v>
      </c>
      <c r="E18" s="3">
        <v>17</v>
      </c>
      <c r="F18" s="2">
        <v>-0.57899999999999996</v>
      </c>
      <c r="G18" s="2">
        <v>-0.61399999999999999</v>
      </c>
      <c r="H18" s="2">
        <v>-0.59</v>
      </c>
      <c r="I18" s="2">
        <v>-0.59299999999999997</v>
      </c>
      <c r="J18" s="2">
        <v>-0.26300000000000001</v>
      </c>
      <c r="K18" s="2">
        <v>-0.30499999999999999</v>
      </c>
      <c r="M18" s="3">
        <v>17</v>
      </c>
      <c r="N18" s="4">
        <f t="shared" si="0"/>
        <v>-0.59433333333333327</v>
      </c>
      <c r="O18">
        <f t="shared" si="1"/>
        <v>1.7897858344878417E-2</v>
      </c>
      <c r="P18" s="4">
        <f t="shared" si="2"/>
        <v>-0.38700000000000001</v>
      </c>
      <c r="Q18">
        <f t="shared" si="3"/>
        <v>0.17963295911385524</v>
      </c>
    </row>
    <row r="19" spans="1:17" x14ac:dyDescent="0.25">
      <c r="A19" s="45"/>
      <c r="B19" s="9" t="s">
        <v>5</v>
      </c>
      <c r="C19" s="2">
        <v>-0.38700000000000001</v>
      </c>
      <c r="E19" s="3">
        <v>18</v>
      </c>
      <c r="F19" s="2">
        <v>-0.56599999999999995</v>
      </c>
      <c r="G19" s="2">
        <v>-0.58299999999999996</v>
      </c>
      <c r="H19" s="2">
        <v>-0.59</v>
      </c>
      <c r="I19" s="2">
        <v>-0.54</v>
      </c>
      <c r="J19" s="2">
        <v>-0.25600000000000001</v>
      </c>
      <c r="K19" s="2">
        <v>-0.27500000000000002</v>
      </c>
      <c r="M19" s="3">
        <v>18</v>
      </c>
      <c r="N19" s="4">
        <f t="shared" si="0"/>
        <v>-0.57966666666666666</v>
      </c>
      <c r="O19">
        <f t="shared" si="1"/>
        <v>1.2342339054382423E-2</v>
      </c>
      <c r="P19" s="4">
        <f t="shared" si="2"/>
        <v>-0.35700000000000004</v>
      </c>
      <c r="Q19">
        <f t="shared" si="3"/>
        <v>0.15876712506057394</v>
      </c>
    </row>
    <row r="20" spans="1:17" x14ac:dyDescent="0.25">
      <c r="A20" s="43">
        <v>4</v>
      </c>
      <c r="B20" s="9" t="s">
        <v>3</v>
      </c>
      <c r="C20" s="2">
        <v>-0.60199999999999998</v>
      </c>
      <c r="E20" s="3">
        <v>19</v>
      </c>
      <c r="F20" s="2">
        <v>-0.57199999999999995</v>
      </c>
      <c r="G20" s="2">
        <v>-0.53200000000000003</v>
      </c>
      <c r="H20" s="2">
        <v>-0.54900000000000004</v>
      </c>
      <c r="I20" s="2">
        <v>-0.52100000000000002</v>
      </c>
      <c r="J20" s="2">
        <v>-0.23899999999999999</v>
      </c>
      <c r="K20" s="2">
        <v>-0.23599999999999999</v>
      </c>
      <c r="M20" s="3">
        <v>19</v>
      </c>
      <c r="N20" s="4">
        <f t="shared" si="0"/>
        <v>-0.55100000000000005</v>
      </c>
      <c r="O20">
        <f t="shared" si="1"/>
        <v>2.0074859899884692E-2</v>
      </c>
      <c r="P20" s="4">
        <f t="shared" si="2"/>
        <v>-0.33200000000000002</v>
      </c>
      <c r="Q20">
        <f t="shared" si="3"/>
        <v>0.16368567438844484</v>
      </c>
    </row>
    <row r="21" spans="1:17" x14ac:dyDescent="0.25">
      <c r="A21" s="43"/>
      <c r="B21" s="9" t="s">
        <v>16</v>
      </c>
      <c r="C21" s="2">
        <v>-0.35199999999999998</v>
      </c>
      <c r="E21" s="3">
        <v>20</v>
      </c>
      <c r="F21" s="2">
        <v>-0.56699999999999995</v>
      </c>
      <c r="G21" s="2">
        <v>-0.498</v>
      </c>
      <c r="H21" s="2">
        <v>-0.50700000000000001</v>
      </c>
      <c r="I21" s="2">
        <v>-0.50800000000000001</v>
      </c>
      <c r="J21" s="2">
        <v>-0.222</v>
      </c>
      <c r="K21" s="2">
        <v>-0.20499999999999999</v>
      </c>
      <c r="M21" s="3">
        <v>20</v>
      </c>
      <c r="N21" s="4">
        <f t="shared" si="0"/>
        <v>-0.52400000000000002</v>
      </c>
      <c r="O21">
        <f t="shared" si="1"/>
        <v>3.7509998667022072E-2</v>
      </c>
      <c r="P21" s="4">
        <f t="shared" si="2"/>
        <v>-0.31166666666666665</v>
      </c>
      <c r="Q21">
        <f t="shared" si="3"/>
        <v>0.17024198463755447</v>
      </c>
    </row>
    <row r="22" spans="1:17" x14ac:dyDescent="0.25">
      <c r="A22" s="43"/>
      <c r="B22" s="9" t="s">
        <v>17</v>
      </c>
      <c r="C22" s="2">
        <v>-0.39300000000000002</v>
      </c>
      <c r="E22" s="3">
        <v>21</v>
      </c>
      <c r="F22" s="2">
        <v>-0.56599999999999995</v>
      </c>
      <c r="G22" s="2">
        <v>-0.49199999999999999</v>
      </c>
      <c r="H22" s="2">
        <v>-0.497</v>
      </c>
      <c r="I22" s="2">
        <v>-0.498</v>
      </c>
      <c r="J22" s="2">
        <v>-0.20699999999999999</v>
      </c>
      <c r="K22" s="2">
        <v>-0.19</v>
      </c>
      <c r="M22" s="3">
        <v>21</v>
      </c>
      <c r="N22" s="4">
        <f t="shared" si="0"/>
        <v>-0.5183333333333332</v>
      </c>
      <c r="O22">
        <f t="shared" si="1"/>
        <v>4.1356176483487099E-2</v>
      </c>
      <c r="P22" s="4">
        <f t="shared" si="2"/>
        <v>-0.29833333333333334</v>
      </c>
      <c r="Q22">
        <f t="shared" si="3"/>
        <v>0.1731251955474227</v>
      </c>
    </row>
    <row r="23" spans="1:17" x14ac:dyDescent="0.25">
      <c r="A23" s="43"/>
      <c r="B23" s="9" t="s">
        <v>18</v>
      </c>
      <c r="C23" s="2">
        <v>-0.501</v>
      </c>
      <c r="E23" s="3">
        <v>22</v>
      </c>
      <c r="F23" s="2">
        <v>-0.58799999999999997</v>
      </c>
      <c r="G23" s="2">
        <v>-0.57399999999999995</v>
      </c>
      <c r="H23" s="2">
        <v>-0.57999999999999996</v>
      </c>
      <c r="I23" s="2">
        <v>-0.55300000000000005</v>
      </c>
      <c r="J23" s="2">
        <v>-0.221</v>
      </c>
      <c r="K23" s="2">
        <v>-0.20399999999999999</v>
      </c>
      <c r="M23" s="3">
        <v>22</v>
      </c>
      <c r="N23" s="4">
        <f t="shared" si="0"/>
        <v>-0.58066666666666666</v>
      </c>
      <c r="O23">
        <f t="shared" si="1"/>
        <v>7.0237691685684986E-3</v>
      </c>
      <c r="P23" s="4">
        <f t="shared" si="2"/>
        <v>-0.32600000000000001</v>
      </c>
      <c r="Q23">
        <f t="shared" si="3"/>
        <v>0.19677144101723712</v>
      </c>
    </row>
    <row r="24" spans="1:17" x14ac:dyDescent="0.25">
      <c r="A24" s="43"/>
      <c r="B24" s="9" t="s">
        <v>4</v>
      </c>
      <c r="C24" s="2">
        <v>-0.30199999999999999</v>
      </c>
      <c r="E24" s="3">
        <v>23</v>
      </c>
      <c r="F24" s="2">
        <v>-0.35399999999999998</v>
      </c>
      <c r="G24" s="2">
        <v>-0.36199999999999999</v>
      </c>
      <c r="H24" s="2">
        <v>-0.34</v>
      </c>
      <c r="I24" s="2">
        <v>-0.33900000000000002</v>
      </c>
      <c r="J24" s="2">
        <v>-0.34</v>
      </c>
      <c r="K24" s="2">
        <v>-0.33300000000000002</v>
      </c>
      <c r="M24" s="3">
        <v>23</v>
      </c>
      <c r="N24" s="4">
        <f t="shared" si="0"/>
        <v>-0.35200000000000004</v>
      </c>
      <c r="O24">
        <f t="shared" si="1"/>
        <v>1.1135528725660024E-2</v>
      </c>
      <c r="P24" s="4">
        <f t="shared" si="2"/>
        <v>-0.33733333333333332</v>
      </c>
      <c r="Q24">
        <f t="shared" si="3"/>
        <v>3.7859388972001857E-3</v>
      </c>
    </row>
    <row r="25" spans="1:17" x14ac:dyDescent="0.25">
      <c r="A25" s="43"/>
      <c r="B25" s="9" t="s">
        <v>5</v>
      </c>
      <c r="C25" s="2">
        <v>-0.31</v>
      </c>
      <c r="E25" s="3">
        <v>24</v>
      </c>
      <c r="F25" s="2">
        <v>-0.51800000000000002</v>
      </c>
      <c r="G25" s="2">
        <v>-0.53600000000000003</v>
      </c>
      <c r="H25" s="2">
        <v>-0.51700000000000002</v>
      </c>
      <c r="I25" s="2">
        <v>-0.46300000000000002</v>
      </c>
      <c r="J25" s="2">
        <v>-0.53</v>
      </c>
      <c r="K25" s="2">
        <v>-0.52500000000000002</v>
      </c>
      <c r="M25" s="3">
        <v>24</v>
      </c>
      <c r="N25" s="4">
        <f t="shared" si="0"/>
        <v>-0.52366666666666672</v>
      </c>
      <c r="O25">
        <f t="shared" si="1"/>
        <v>1.0692676621563636E-2</v>
      </c>
      <c r="P25" s="4">
        <f t="shared" si="2"/>
        <v>-0.50600000000000012</v>
      </c>
      <c r="Q25">
        <f t="shared" si="3"/>
        <v>3.7322915213043047E-2</v>
      </c>
    </row>
    <row r="26" spans="1:17" x14ac:dyDescent="0.25">
      <c r="A26" s="43">
        <v>5</v>
      </c>
      <c r="B26" s="9" t="s">
        <v>3</v>
      </c>
      <c r="C26" s="2">
        <v>-0.58099999999999996</v>
      </c>
      <c r="E26" s="3">
        <v>25</v>
      </c>
      <c r="F26" s="2">
        <v>-0.52900000000000003</v>
      </c>
      <c r="G26" s="2">
        <v>-0.52400000000000002</v>
      </c>
      <c r="H26" s="2">
        <v>-0.50900000000000001</v>
      </c>
      <c r="I26" s="2">
        <v>-0.51</v>
      </c>
      <c r="J26" s="2">
        <v>-0.48099999999999998</v>
      </c>
      <c r="K26" s="2">
        <v>-0.47499999999999998</v>
      </c>
      <c r="M26" s="3">
        <v>25</v>
      </c>
      <c r="N26" s="4">
        <f t="shared" si="0"/>
        <v>-0.52066666666666661</v>
      </c>
      <c r="O26">
        <f t="shared" si="1"/>
        <v>1.0408329997330674E-2</v>
      </c>
      <c r="P26" s="4">
        <f t="shared" si="2"/>
        <v>-0.48866666666666664</v>
      </c>
      <c r="Q26">
        <f t="shared" si="3"/>
        <v>1.8717193521821961E-2</v>
      </c>
    </row>
    <row r="27" spans="1:17" x14ac:dyDescent="0.25">
      <c r="A27" s="43"/>
      <c r="B27" s="9" t="s">
        <v>16</v>
      </c>
      <c r="C27" s="2">
        <v>-0.372</v>
      </c>
      <c r="E27" s="3">
        <v>26</v>
      </c>
      <c r="F27" s="2">
        <v>-0.55100000000000005</v>
      </c>
      <c r="G27" s="2">
        <v>-0.53200000000000003</v>
      </c>
      <c r="H27" s="2">
        <v>-0.53200000000000003</v>
      </c>
      <c r="I27" s="2">
        <v>-0.53400000000000003</v>
      </c>
      <c r="J27" s="2">
        <v>-0.498</v>
      </c>
      <c r="K27" s="2">
        <v>-0.48</v>
      </c>
      <c r="M27" s="3">
        <v>26</v>
      </c>
      <c r="N27" s="4">
        <f t="shared" si="0"/>
        <v>-0.53833333333333344</v>
      </c>
      <c r="O27">
        <f t="shared" si="1"/>
        <v>1.09696551146029E-2</v>
      </c>
      <c r="P27" s="4">
        <f t="shared" si="2"/>
        <v>-0.504</v>
      </c>
      <c r="Q27">
        <f t="shared" si="3"/>
        <v>2.7495454169735065E-2</v>
      </c>
    </row>
    <row r="28" spans="1:17" x14ac:dyDescent="0.25">
      <c r="A28" s="43"/>
      <c r="B28" s="9" t="s">
        <v>17</v>
      </c>
      <c r="C28" s="2">
        <v>-0.34399999999999997</v>
      </c>
      <c r="E28" s="3">
        <v>27</v>
      </c>
      <c r="F28" s="2">
        <v>-0.56200000000000006</v>
      </c>
      <c r="G28" s="2">
        <v>-0.50600000000000001</v>
      </c>
      <c r="H28" s="2">
        <v>-0.54</v>
      </c>
      <c r="I28" s="2">
        <v>-0.54800000000000004</v>
      </c>
      <c r="J28" s="2">
        <v>-0.45700000000000002</v>
      </c>
      <c r="K28" s="2">
        <v>-0.44700000000000001</v>
      </c>
      <c r="M28" s="3">
        <v>27</v>
      </c>
      <c r="N28" s="4">
        <f t="shared" si="0"/>
        <v>-0.53600000000000003</v>
      </c>
      <c r="O28">
        <f t="shared" si="1"/>
        <v>2.8213471959331791E-2</v>
      </c>
      <c r="P28" s="4">
        <f t="shared" si="2"/>
        <v>-0.48400000000000004</v>
      </c>
      <c r="Q28">
        <f t="shared" si="3"/>
        <v>5.5650696311906125E-2</v>
      </c>
    </row>
    <row r="29" spans="1:17" x14ac:dyDescent="0.25">
      <c r="A29" s="43"/>
      <c r="B29" s="9" t="s">
        <v>18</v>
      </c>
      <c r="C29" s="2">
        <v>-0.58299999999999996</v>
      </c>
      <c r="E29" s="3">
        <v>28</v>
      </c>
      <c r="F29" s="2">
        <v>-0.496</v>
      </c>
      <c r="G29" s="2">
        <v>-0.57399999999999995</v>
      </c>
      <c r="H29" s="2">
        <v>-0.54200000000000004</v>
      </c>
      <c r="I29" s="2">
        <v>-0.54200000000000004</v>
      </c>
      <c r="J29" s="2">
        <v>-0.52900000000000003</v>
      </c>
      <c r="K29" s="2">
        <v>-0.53500000000000003</v>
      </c>
      <c r="M29" s="3">
        <v>28</v>
      </c>
      <c r="N29" s="4">
        <f t="shared" si="0"/>
        <v>-0.53733333333333333</v>
      </c>
      <c r="O29">
        <f t="shared" si="1"/>
        <v>3.9208842540086948E-2</v>
      </c>
      <c r="P29" s="4">
        <f t="shared" si="2"/>
        <v>-0.53533333333333344</v>
      </c>
      <c r="Q29">
        <f t="shared" si="3"/>
        <v>6.5064070986477172E-3</v>
      </c>
    </row>
    <row r="30" spans="1:17" x14ac:dyDescent="0.25">
      <c r="A30" s="43"/>
      <c r="B30" s="9" t="s">
        <v>4</v>
      </c>
      <c r="C30" s="2">
        <v>-0.29099999999999998</v>
      </c>
    </row>
    <row r="31" spans="1:17" x14ac:dyDescent="0.25">
      <c r="A31" s="43"/>
      <c r="B31" s="9" t="s">
        <v>5</v>
      </c>
      <c r="C31" s="2">
        <v>-0.29299999999999998</v>
      </c>
      <c r="E31" s="31" t="s">
        <v>40</v>
      </c>
      <c r="F31" s="41" t="s">
        <v>39</v>
      </c>
      <c r="G31" s="42"/>
    </row>
    <row r="32" spans="1:17" x14ac:dyDescent="0.25">
      <c r="A32" s="43">
        <v>6</v>
      </c>
      <c r="B32" s="9" t="s">
        <v>3</v>
      </c>
      <c r="C32" s="2">
        <v>-0.58399999999999996</v>
      </c>
      <c r="E32" s="32" t="s">
        <v>42</v>
      </c>
      <c r="F32" t="s">
        <v>41</v>
      </c>
    </row>
    <row r="33" spans="1:4" x14ac:dyDescent="0.25">
      <c r="A33" s="43"/>
      <c r="B33" s="9" t="s">
        <v>16</v>
      </c>
      <c r="C33" s="2">
        <v>-0.38400000000000001</v>
      </c>
    </row>
    <row r="34" spans="1:4" x14ac:dyDescent="0.25">
      <c r="A34" s="43"/>
      <c r="B34" s="9" t="s">
        <v>17</v>
      </c>
      <c r="C34" s="2">
        <v>-0.33300000000000002</v>
      </c>
    </row>
    <row r="35" spans="1:4" x14ac:dyDescent="0.25">
      <c r="A35" s="43"/>
      <c r="B35" s="9" t="s">
        <v>18</v>
      </c>
      <c r="C35" s="2">
        <v>-0.58899999999999997</v>
      </c>
    </row>
    <row r="36" spans="1:4" x14ac:dyDescent="0.25">
      <c r="A36" s="43"/>
      <c r="B36" s="9" t="s">
        <v>4</v>
      </c>
      <c r="C36" s="2">
        <v>-0.27900000000000003</v>
      </c>
    </row>
    <row r="37" spans="1:4" ht="15.75" thickBot="1" x14ac:dyDescent="0.3">
      <c r="A37" s="44"/>
      <c r="B37" s="9" t="s">
        <v>5</v>
      </c>
      <c r="C37" s="2">
        <v>-0.27700000000000002</v>
      </c>
    </row>
    <row r="38" spans="1:4" x14ac:dyDescent="0.25">
      <c r="A38" s="38">
        <v>7</v>
      </c>
      <c r="B38" s="9" t="s">
        <v>3</v>
      </c>
      <c r="C38" s="2">
        <v>-0.57499999999999996</v>
      </c>
      <c r="D38" s="2"/>
    </row>
    <row r="39" spans="1:4" x14ac:dyDescent="0.25">
      <c r="A39" s="38"/>
      <c r="B39" s="9" t="s">
        <v>16</v>
      </c>
      <c r="C39" s="2">
        <v>-0.39700000000000002</v>
      </c>
    </row>
    <row r="40" spans="1:4" x14ac:dyDescent="0.25">
      <c r="A40" s="38"/>
      <c r="B40" s="9" t="s">
        <v>17</v>
      </c>
      <c r="C40" s="2">
        <v>-0.32900000000000001</v>
      </c>
    </row>
    <row r="41" spans="1:4" x14ac:dyDescent="0.25">
      <c r="A41" s="38"/>
      <c r="B41" s="9" t="s">
        <v>18</v>
      </c>
      <c r="C41" s="2">
        <v>-0.57999999999999996</v>
      </c>
    </row>
    <row r="42" spans="1:4" x14ac:dyDescent="0.25">
      <c r="A42" s="38"/>
      <c r="B42" s="9" t="s">
        <v>4</v>
      </c>
      <c r="C42" s="2">
        <v>-0.26500000000000001</v>
      </c>
    </row>
    <row r="43" spans="1:4" x14ac:dyDescent="0.25">
      <c r="A43" s="38"/>
      <c r="B43" s="9" t="s">
        <v>5</v>
      </c>
      <c r="C43" s="2">
        <v>-0.245</v>
      </c>
    </row>
    <row r="44" spans="1:4" x14ac:dyDescent="0.25">
      <c r="A44" s="38">
        <v>8</v>
      </c>
      <c r="B44" s="9" t="s">
        <v>3</v>
      </c>
      <c r="C44" s="2">
        <v>-0.56399999999999995</v>
      </c>
    </row>
    <row r="45" spans="1:4" x14ac:dyDescent="0.25">
      <c r="A45" s="38"/>
      <c r="B45" s="9" t="s">
        <v>16</v>
      </c>
      <c r="C45" s="2">
        <v>-0.39700000000000002</v>
      </c>
    </row>
    <row r="46" spans="1:4" x14ac:dyDescent="0.25">
      <c r="A46" s="38"/>
      <c r="B46" s="9" t="s">
        <v>17</v>
      </c>
      <c r="C46" s="2">
        <v>-0.32700000000000001</v>
      </c>
    </row>
    <row r="47" spans="1:4" x14ac:dyDescent="0.25">
      <c r="A47" s="38"/>
      <c r="B47" s="9" t="s">
        <v>18</v>
      </c>
      <c r="C47" s="2">
        <v>-0.56299999999999994</v>
      </c>
    </row>
    <row r="48" spans="1:4" x14ac:dyDescent="0.25">
      <c r="A48" s="38"/>
      <c r="B48" s="9" t="s">
        <v>4</v>
      </c>
      <c r="C48" s="2">
        <v>-0.24</v>
      </c>
    </row>
    <row r="49" spans="1:3" x14ac:dyDescent="0.25">
      <c r="A49" s="38"/>
      <c r="B49" s="9" t="s">
        <v>5</v>
      </c>
      <c r="C49" s="2">
        <v>-0.20399999999999999</v>
      </c>
    </row>
    <row r="50" spans="1:3" x14ac:dyDescent="0.25">
      <c r="A50" s="38">
        <v>9</v>
      </c>
      <c r="B50" s="9" t="s">
        <v>3</v>
      </c>
      <c r="C50" s="2">
        <v>-0.54800000000000004</v>
      </c>
    </row>
    <row r="51" spans="1:3" x14ac:dyDescent="0.25">
      <c r="A51" s="38"/>
      <c r="B51" s="9" t="s">
        <v>16</v>
      </c>
      <c r="C51" s="2">
        <v>-0.39300000000000002</v>
      </c>
    </row>
    <row r="52" spans="1:3" x14ac:dyDescent="0.25">
      <c r="A52" s="38"/>
      <c r="B52" s="9" t="s">
        <v>17</v>
      </c>
      <c r="C52" s="2">
        <v>-0.31900000000000001</v>
      </c>
    </row>
    <row r="53" spans="1:3" x14ac:dyDescent="0.25">
      <c r="A53" s="38"/>
      <c r="B53" s="9" t="s">
        <v>18</v>
      </c>
      <c r="C53" s="2">
        <v>-0.53900000000000003</v>
      </c>
    </row>
    <row r="54" spans="1:3" x14ac:dyDescent="0.25">
      <c r="A54" s="38"/>
      <c r="B54" s="9" t="s">
        <v>4</v>
      </c>
      <c r="C54" s="2">
        <v>-0.19700000000000001</v>
      </c>
    </row>
    <row r="55" spans="1:3" x14ac:dyDescent="0.25">
      <c r="A55" s="38"/>
      <c r="B55" s="9" t="s">
        <v>5</v>
      </c>
      <c r="C55" s="2">
        <v>-0.183</v>
      </c>
    </row>
    <row r="56" spans="1:3" x14ac:dyDescent="0.25">
      <c r="A56" s="40">
        <v>10</v>
      </c>
      <c r="B56" s="9" t="s">
        <v>3</v>
      </c>
      <c r="C56" s="2">
        <v>-0.53300000000000003</v>
      </c>
    </row>
    <row r="57" spans="1:3" x14ac:dyDescent="0.25">
      <c r="A57" s="40"/>
      <c r="B57" s="9" t="s">
        <v>16</v>
      </c>
      <c r="C57" s="2">
        <v>-0.38200000000000001</v>
      </c>
    </row>
    <row r="58" spans="1:3" x14ac:dyDescent="0.25">
      <c r="A58" s="40"/>
      <c r="B58" s="9" t="s">
        <v>17</v>
      </c>
      <c r="C58" s="2">
        <v>-0.308</v>
      </c>
    </row>
    <row r="59" spans="1:3" x14ac:dyDescent="0.25">
      <c r="A59" s="40"/>
      <c r="B59" s="9" t="s">
        <v>18</v>
      </c>
      <c r="C59" s="2">
        <v>-0.51500000000000001</v>
      </c>
    </row>
    <row r="60" spans="1:3" x14ac:dyDescent="0.25">
      <c r="A60" s="40"/>
      <c r="B60" s="9" t="s">
        <v>4</v>
      </c>
      <c r="C60" s="2">
        <v>-0.16900000000000001</v>
      </c>
    </row>
    <row r="61" spans="1:3" x14ac:dyDescent="0.25">
      <c r="A61" s="40"/>
      <c r="B61" s="9" t="s">
        <v>5</v>
      </c>
      <c r="C61" s="2">
        <v>-0.16900000000000001</v>
      </c>
    </row>
    <row r="62" spans="1:3" x14ac:dyDescent="0.25">
      <c r="A62" s="38">
        <v>11</v>
      </c>
      <c r="B62" s="9" t="s">
        <v>3</v>
      </c>
      <c r="C62" s="2">
        <v>-0.54700000000000004</v>
      </c>
    </row>
    <row r="63" spans="1:3" x14ac:dyDescent="0.25">
      <c r="A63" s="38"/>
      <c r="B63" s="9" t="s">
        <v>16</v>
      </c>
      <c r="C63" s="2">
        <v>-0.45500000000000002</v>
      </c>
    </row>
    <row r="64" spans="1:3" x14ac:dyDescent="0.25">
      <c r="A64" s="38"/>
      <c r="B64" s="9" t="s">
        <v>17</v>
      </c>
      <c r="C64" s="2">
        <v>-0.42099999999999999</v>
      </c>
    </row>
    <row r="65" spans="1:3" x14ac:dyDescent="0.25">
      <c r="A65" s="38"/>
      <c r="B65" s="9" t="s">
        <v>18</v>
      </c>
      <c r="C65" s="2">
        <v>-0.51500000000000001</v>
      </c>
    </row>
    <row r="66" spans="1:3" x14ac:dyDescent="0.25">
      <c r="A66" s="38"/>
      <c r="B66" s="9" t="s">
        <v>4</v>
      </c>
      <c r="C66" s="2">
        <v>-0.20599999999999999</v>
      </c>
    </row>
    <row r="67" spans="1:3" x14ac:dyDescent="0.25">
      <c r="A67" s="38"/>
      <c r="B67" s="9" t="s">
        <v>5</v>
      </c>
      <c r="C67" s="2">
        <v>-0.20899999999999999</v>
      </c>
    </row>
    <row r="68" spans="1:3" x14ac:dyDescent="0.25">
      <c r="A68" s="38">
        <v>12</v>
      </c>
      <c r="B68" s="9" t="s">
        <v>3</v>
      </c>
      <c r="C68" s="2">
        <v>-0.53500000000000003</v>
      </c>
    </row>
    <row r="69" spans="1:3" x14ac:dyDescent="0.25">
      <c r="A69" s="38"/>
      <c r="B69" s="9" t="s">
        <v>16</v>
      </c>
      <c r="C69" s="2">
        <v>-0.44800000000000001</v>
      </c>
    </row>
    <row r="70" spans="1:3" x14ac:dyDescent="0.25">
      <c r="A70" s="38"/>
      <c r="B70" s="9" t="s">
        <v>17</v>
      </c>
      <c r="C70" s="2">
        <v>-0.438</v>
      </c>
    </row>
    <row r="71" spans="1:3" x14ac:dyDescent="0.25">
      <c r="A71" s="38"/>
      <c r="B71" s="9" t="s">
        <v>18</v>
      </c>
      <c r="C71" s="2">
        <v>-0.501</v>
      </c>
    </row>
    <row r="72" spans="1:3" x14ac:dyDescent="0.25">
      <c r="A72" s="38"/>
      <c r="B72" s="9" t="s">
        <v>4</v>
      </c>
      <c r="C72" s="2">
        <v>-0.20799999999999999</v>
      </c>
    </row>
    <row r="73" spans="1:3" x14ac:dyDescent="0.25">
      <c r="A73" s="38"/>
      <c r="B73" s="9" t="s">
        <v>5</v>
      </c>
      <c r="C73" s="2">
        <v>-0.21099999999999999</v>
      </c>
    </row>
    <row r="74" spans="1:3" x14ac:dyDescent="0.25">
      <c r="A74" s="38">
        <v>13</v>
      </c>
      <c r="B74" s="9" t="s">
        <v>3</v>
      </c>
      <c r="C74" s="2">
        <v>-0.52600000000000002</v>
      </c>
    </row>
    <row r="75" spans="1:3" x14ac:dyDescent="0.25">
      <c r="A75" s="38"/>
      <c r="B75" s="9" t="s">
        <v>16</v>
      </c>
      <c r="C75" s="2">
        <v>-0.45300000000000001</v>
      </c>
    </row>
    <row r="76" spans="1:3" x14ac:dyDescent="0.25">
      <c r="A76" s="38"/>
      <c r="B76" s="9" t="s">
        <v>17</v>
      </c>
      <c r="C76" s="2">
        <v>-0.438</v>
      </c>
    </row>
    <row r="77" spans="1:3" x14ac:dyDescent="0.25">
      <c r="A77" s="38"/>
      <c r="B77" s="9" t="s">
        <v>18</v>
      </c>
      <c r="C77" s="2">
        <v>-0.49399999999999999</v>
      </c>
    </row>
    <row r="78" spans="1:3" x14ac:dyDescent="0.25">
      <c r="A78" s="38"/>
      <c r="B78" s="9" t="s">
        <v>4</v>
      </c>
      <c r="C78" s="2">
        <v>-0.193</v>
      </c>
    </row>
    <row r="79" spans="1:3" x14ac:dyDescent="0.25">
      <c r="A79" s="38"/>
      <c r="B79" s="9" t="s">
        <v>5</v>
      </c>
      <c r="C79" s="2">
        <v>-0.19400000000000001</v>
      </c>
    </row>
    <row r="80" spans="1:3" x14ac:dyDescent="0.25">
      <c r="A80" s="38">
        <v>14</v>
      </c>
      <c r="B80" s="9" t="s">
        <v>3</v>
      </c>
      <c r="C80" s="2">
        <v>-0.57199999999999995</v>
      </c>
    </row>
    <row r="81" spans="1:3" x14ac:dyDescent="0.25">
      <c r="A81" s="38"/>
      <c r="B81" s="9" t="s">
        <v>16</v>
      </c>
      <c r="C81" s="2">
        <v>-0.61499999999999999</v>
      </c>
    </row>
    <row r="82" spans="1:3" x14ac:dyDescent="0.25">
      <c r="A82" s="38"/>
      <c r="B82" s="9" t="s">
        <v>17</v>
      </c>
      <c r="C82" s="2">
        <v>-0.58499999999999996</v>
      </c>
    </row>
    <row r="83" spans="1:3" x14ac:dyDescent="0.25">
      <c r="A83" s="38"/>
      <c r="B83" s="9" t="s">
        <v>18</v>
      </c>
      <c r="C83" s="2">
        <v>-0.59499999999999997</v>
      </c>
    </row>
    <row r="84" spans="1:3" x14ac:dyDescent="0.25">
      <c r="A84" s="38"/>
      <c r="B84" s="9" t="s">
        <v>4</v>
      </c>
      <c r="C84" s="2">
        <v>-0.31</v>
      </c>
    </row>
    <row r="85" spans="1:3" x14ac:dyDescent="0.25">
      <c r="A85" s="38"/>
      <c r="B85" s="9" t="s">
        <v>5</v>
      </c>
      <c r="C85" s="2">
        <v>-0.47499999999999998</v>
      </c>
    </row>
    <row r="86" spans="1:3" x14ac:dyDescent="0.25">
      <c r="A86" s="38">
        <v>15</v>
      </c>
      <c r="B86" s="9" t="s">
        <v>3</v>
      </c>
      <c r="C86" s="2">
        <v>-0.53700000000000003</v>
      </c>
    </row>
    <row r="87" spans="1:3" x14ac:dyDescent="0.25">
      <c r="A87" s="38"/>
      <c r="B87" s="9" t="s">
        <v>16</v>
      </c>
      <c r="C87" s="2">
        <v>-0.46800000000000003</v>
      </c>
    </row>
    <row r="88" spans="1:3" x14ac:dyDescent="0.25">
      <c r="A88" s="38"/>
      <c r="B88" s="9" t="s">
        <v>17</v>
      </c>
      <c r="C88" s="2">
        <v>-0.52800000000000002</v>
      </c>
    </row>
    <row r="89" spans="1:3" x14ac:dyDescent="0.25">
      <c r="A89" s="38"/>
      <c r="B89" s="9" t="s">
        <v>18</v>
      </c>
      <c r="C89" s="2">
        <v>-0.49199999999999999</v>
      </c>
    </row>
    <row r="90" spans="1:3" x14ac:dyDescent="0.25">
      <c r="A90" s="38"/>
      <c r="B90" s="9" t="s">
        <v>4</v>
      </c>
      <c r="C90" s="2">
        <v>-0.18099999999999999</v>
      </c>
    </row>
    <row r="91" spans="1:3" x14ac:dyDescent="0.25">
      <c r="A91" s="38"/>
      <c r="B91" s="9" t="s">
        <v>5</v>
      </c>
      <c r="C91" s="2">
        <v>-0.187</v>
      </c>
    </row>
    <row r="92" spans="1:3" x14ac:dyDescent="0.25">
      <c r="A92" s="38">
        <v>16</v>
      </c>
      <c r="B92" s="9" t="s">
        <v>3</v>
      </c>
      <c r="C92" s="2">
        <v>-0.60299999999999998</v>
      </c>
    </row>
    <row r="93" spans="1:3" x14ac:dyDescent="0.25">
      <c r="A93" s="38"/>
      <c r="B93" s="9" t="s">
        <v>16</v>
      </c>
      <c r="C93" s="2">
        <v>-0.59799999999999998</v>
      </c>
    </row>
    <row r="94" spans="1:3" x14ac:dyDescent="0.25">
      <c r="A94" s="38"/>
      <c r="B94" s="9" t="s">
        <v>17</v>
      </c>
      <c r="C94" s="2">
        <v>-0.625</v>
      </c>
    </row>
    <row r="95" spans="1:3" x14ac:dyDescent="0.25">
      <c r="A95" s="38"/>
      <c r="B95" s="9" t="s">
        <v>18</v>
      </c>
      <c r="C95" s="2">
        <v>-0.58199999999999996</v>
      </c>
    </row>
    <row r="96" spans="1:3" x14ac:dyDescent="0.25">
      <c r="A96" s="38"/>
      <c r="B96" s="9" t="s">
        <v>4</v>
      </c>
      <c r="C96" s="2">
        <v>-0.20899999999999999</v>
      </c>
    </row>
    <row r="97" spans="1:3" x14ac:dyDescent="0.25">
      <c r="A97" s="38"/>
      <c r="B97" s="9" t="s">
        <v>5</v>
      </c>
      <c r="C97" s="2">
        <v>-0.20899999999999999</v>
      </c>
    </row>
    <row r="98" spans="1:3" x14ac:dyDescent="0.25">
      <c r="A98" s="40">
        <v>17</v>
      </c>
      <c r="B98" s="9" t="s">
        <v>3</v>
      </c>
      <c r="C98" s="2">
        <v>-0.57899999999999996</v>
      </c>
    </row>
    <row r="99" spans="1:3" x14ac:dyDescent="0.25">
      <c r="A99" s="40"/>
      <c r="B99" s="9" t="s">
        <v>16</v>
      </c>
      <c r="C99" s="2">
        <v>-0.61399999999999999</v>
      </c>
    </row>
    <row r="100" spans="1:3" x14ac:dyDescent="0.25">
      <c r="A100" s="40"/>
      <c r="B100" s="9" t="s">
        <v>17</v>
      </c>
      <c r="C100" s="2">
        <v>-0.59</v>
      </c>
    </row>
    <row r="101" spans="1:3" x14ac:dyDescent="0.25">
      <c r="A101" s="40"/>
      <c r="B101" s="9" t="s">
        <v>18</v>
      </c>
      <c r="C101" s="2">
        <v>-0.59299999999999997</v>
      </c>
    </row>
    <row r="102" spans="1:3" x14ac:dyDescent="0.25">
      <c r="A102" s="40"/>
      <c r="B102" s="9" t="s">
        <v>4</v>
      </c>
      <c r="C102" s="2">
        <v>-0.26300000000000001</v>
      </c>
    </row>
    <row r="103" spans="1:3" x14ac:dyDescent="0.25">
      <c r="A103" s="40"/>
      <c r="B103" s="9" t="s">
        <v>5</v>
      </c>
      <c r="C103" s="2">
        <v>-0.30499999999999999</v>
      </c>
    </row>
    <row r="104" spans="1:3" x14ac:dyDescent="0.25">
      <c r="A104" s="38">
        <v>18</v>
      </c>
      <c r="B104" s="9" t="s">
        <v>3</v>
      </c>
      <c r="C104" s="2">
        <v>-0.56599999999999995</v>
      </c>
    </row>
    <row r="105" spans="1:3" x14ac:dyDescent="0.25">
      <c r="A105" s="38"/>
      <c r="B105" s="9" t="s">
        <v>16</v>
      </c>
      <c r="C105" s="2">
        <v>-0.58299999999999996</v>
      </c>
    </row>
    <row r="106" spans="1:3" x14ac:dyDescent="0.25">
      <c r="A106" s="38"/>
      <c r="B106" s="9" t="s">
        <v>17</v>
      </c>
      <c r="C106" s="2">
        <v>-0.59</v>
      </c>
    </row>
    <row r="107" spans="1:3" x14ac:dyDescent="0.25">
      <c r="A107" s="38"/>
      <c r="B107" s="9" t="s">
        <v>18</v>
      </c>
      <c r="C107" s="2">
        <v>-0.54</v>
      </c>
    </row>
    <row r="108" spans="1:3" x14ac:dyDescent="0.25">
      <c r="A108" s="38"/>
      <c r="B108" s="9" t="s">
        <v>4</v>
      </c>
      <c r="C108" s="2">
        <v>-0.25600000000000001</v>
      </c>
    </row>
    <row r="109" spans="1:3" x14ac:dyDescent="0.25">
      <c r="A109" s="38"/>
      <c r="B109" s="9" t="s">
        <v>5</v>
      </c>
      <c r="C109" s="2">
        <v>-0.27500000000000002</v>
      </c>
    </row>
    <row r="110" spans="1:3" x14ac:dyDescent="0.25">
      <c r="A110" s="38">
        <v>19</v>
      </c>
      <c r="B110" s="9" t="s">
        <v>3</v>
      </c>
      <c r="C110" s="2">
        <v>-0.57199999999999995</v>
      </c>
    </row>
    <row r="111" spans="1:3" x14ac:dyDescent="0.25">
      <c r="A111" s="38"/>
      <c r="B111" s="9" t="s">
        <v>16</v>
      </c>
      <c r="C111" s="2">
        <v>-0.53200000000000003</v>
      </c>
    </row>
    <row r="112" spans="1:3" x14ac:dyDescent="0.25">
      <c r="A112" s="38"/>
      <c r="B112" s="9" t="s">
        <v>17</v>
      </c>
      <c r="C112" s="2">
        <v>-0.54900000000000004</v>
      </c>
    </row>
    <row r="113" spans="1:3" x14ac:dyDescent="0.25">
      <c r="A113" s="38"/>
      <c r="B113" s="9" t="s">
        <v>18</v>
      </c>
      <c r="C113" s="2">
        <v>-0.52100000000000002</v>
      </c>
    </row>
    <row r="114" spans="1:3" x14ac:dyDescent="0.25">
      <c r="A114" s="38"/>
      <c r="B114" s="9" t="s">
        <v>4</v>
      </c>
      <c r="C114" s="2">
        <v>-0.23899999999999999</v>
      </c>
    </row>
    <row r="115" spans="1:3" x14ac:dyDescent="0.25">
      <c r="A115" s="38"/>
      <c r="B115" s="9" t="s">
        <v>5</v>
      </c>
      <c r="C115" s="2">
        <v>-0.23599999999999999</v>
      </c>
    </row>
    <row r="116" spans="1:3" x14ac:dyDescent="0.25">
      <c r="A116" s="38">
        <v>20</v>
      </c>
      <c r="B116" s="9" t="s">
        <v>3</v>
      </c>
      <c r="C116" s="2">
        <v>-0.56699999999999995</v>
      </c>
    </row>
    <row r="117" spans="1:3" x14ac:dyDescent="0.25">
      <c r="A117" s="38"/>
      <c r="B117" s="9" t="s">
        <v>16</v>
      </c>
      <c r="C117" s="2">
        <v>-0.498</v>
      </c>
    </row>
    <row r="118" spans="1:3" x14ac:dyDescent="0.25">
      <c r="A118" s="38"/>
      <c r="B118" s="9" t="s">
        <v>17</v>
      </c>
      <c r="C118" s="2">
        <v>-0.50700000000000001</v>
      </c>
    </row>
    <row r="119" spans="1:3" x14ac:dyDescent="0.25">
      <c r="A119" s="38"/>
      <c r="B119" s="9" t="s">
        <v>18</v>
      </c>
      <c r="C119" s="2">
        <v>-0.50800000000000001</v>
      </c>
    </row>
    <row r="120" spans="1:3" x14ac:dyDescent="0.25">
      <c r="A120" s="38"/>
      <c r="B120" s="9" t="s">
        <v>4</v>
      </c>
      <c r="C120" s="2">
        <v>-0.222</v>
      </c>
    </row>
    <row r="121" spans="1:3" x14ac:dyDescent="0.25">
      <c r="A121" s="38"/>
      <c r="B121" s="9" t="s">
        <v>5</v>
      </c>
      <c r="C121" s="2">
        <v>-0.20499999999999999</v>
      </c>
    </row>
    <row r="122" spans="1:3" x14ac:dyDescent="0.25">
      <c r="A122" s="38">
        <v>21</v>
      </c>
      <c r="B122" s="9" t="s">
        <v>3</v>
      </c>
      <c r="C122" s="2">
        <v>-0.56599999999999995</v>
      </c>
    </row>
    <row r="123" spans="1:3" x14ac:dyDescent="0.25">
      <c r="A123" s="38"/>
      <c r="B123" s="9" t="s">
        <v>16</v>
      </c>
      <c r="C123" s="2">
        <v>-0.49199999999999999</v>
      </c>
    </row>
    <row r="124" spans="1:3" x14ac:dyDescent="0.25">
      <c r="A124" s="38"/>
      <c r="B124" s="9" t="s">
        <v>17</v>
      </c>
      <c r="C124" s="2">
        <v>-0.497</v>
      </c>
    </row>
    <row r="125" spans="1:3" x14ac:dyDescent="0.25">
      <c r="A125" s="38"/>
      <c r="B125" s="9" t="s">
        <v>18</v>
      </c>
      <c r="C125" s="2">
        <v>-0.498</v>
      </c>
    </row>
    <row r="126" spans="1:3" x14ac:dyDescent="0.25">
      <c r="A126" s="38"/>
      <c r="B126" s="9" t="s">
        <v>4</v>
      </c>
      <c r="C126" s="2">
        <v>-0.20699999999999999</v>
      </c>
    </row>
    <row r="127" spans="1:3" x14ac:dyDescent="0.25">
      <c r="A127" s="38"/>
      <c r="B127" s="9" t="s">
        <v>5</v>
      </c>
      <c r="C127" s="2">
        <v>-0.19</v>
      </c>
    </row>
    <row r="128" spans="1:3" x14ac:dyDescent="0.25">
      <c r="A128" s="38">
        <v>22</v>
      </c>
      <c r="B128" s="9" t="s">
        <v>3</v>
      </c>
      <c r="C128" s="2">
        <v>-0.58799999999999997</v>
      </c>
    </row>
    <row r="129" spans="1:3" x14ac:dyDescent="0.25">
      <c r="A129" s="38"/>
      <c r="B129" s="9" t="s">
        <v>16</v>
      </c>
      <c r="C129" s="2">
        <v>-0.57399999999999995</v>
      </c>
    </row>
    <row r="130" spans="1:3" x14ac:dyDescent="0.25">
      <c r="A130" s="38"/>
      <c r="B130" s="9" t="s">
        <v>17</v>
      </c>
      <c r="C130" s="2">
        <v>-0.57999999999999996</v>
      </c>
    </row>
    <row r="131" spans="1:3" x14ac:dyDescent="0.25">
      <c r="A131" s="38"/>
      <c r="B131" s="9" t="s">
        <v>18</v>
      </c>
      <c r="C131" s="2">
        <v>-0.55300000000000005</v>
      </c>
    </row>
    <row r="132" spans="1:3" x14ac:dyDescent="0.25">
      <c r="A132" s="38"/>
      <c r="B132" s="9" t="s">
        <v>4</v>
      </c>
      <c r="C132" s="2">
        <v>-0.221</v>
      </c>
    </row>
    <row r="133" spans="1:3" x14ac:dyDescent="0.25">
      <c r="A133" s="38"/>
      <c r="B133" s="9" t="s">
        <v>5</v>
      </c>
      <c r="C133" s="2">
        <v>-0.20399999999999999</v>
      </c>
    </row>
    <row r="134" spans="1:3" x14ac:dyDescent="0.25">
      <c r="A134" s="39">
        <v>23</v>
      </c>
      <c r="B134" s="9" t="s">
        <v>3</v>
      </c>
      <c r="C134" s="2">
        <v>-0.35399999999999998</v>
      </c>
    </row>
    <row r="135" spans="1:3" x14ac:dyDescent="0.25">
      <c r="A135" s="39"/>
      <c r="B135" s="9" t="s">
        <v>16</v>
      </c>
      <c r="C135" s="2">
        <v>-0.36199999999999999</v>
      </c>
    </row>
    <row r="136" spans="1:3" x14ac:dyDescent="0.25">
      <c r="A136" s="39"/>
      <c r="B136" s="9" t="s">
        <v>17</v>
      </c>
      <c r="C136" s="2">
        <v>-0.34</v>
      </c>
    </row>
    <row r="137" spans="1:3" x14ac:dyDescent="0.25">
      <c r="A137" s="39"/>
      <c r="B137" s="9" t="s">
        <v>18</v>
      </c>
      <c r="C137" s="2">
        <v>-0.33900000000000002</v>
      </c>
    </row>
    <row r="138" spans="1:3" x14ac:dyDescent="0.25">
      <c r="A138" s="39"/>
      <c r="B138" s="9" t="s">
        <v>4</v>
      </c>
      <c r="C138" s="2">
        <v>-0.34</v>
      </c>
    </row>
    <row r="139" spans="1:3" x14ac:dyDescent="0.25">
      <c r="A139" s="39"/>
      <c r="B139" s="9" t="s">
        <v>5</v>
      </c>
      <c r="C139" s="2">
        <v>-0.33300000000000002</v>
      </c>
    </row>
    <row r="140" spans="1:3" x14ac:dyDescent="0.25">
      <c r="A140" s="39">
        <v>24</v>
      </c>
      <c r="B140" s="9" t="s">
        <v>3</v>
      </c>
      <c r="C140" s="2">
        <v>-0.51800000000000002</v>
      </c>
    </row>
    <row r="141" spans="1:3" x14ac:dyDescent="0.25">
      <c r="A141" s="39"/>
      <c r="B141" s="9" t="s">
        <v>16</v>
      </c>
      <c r="C141" s="2">
        <v>-0.53600000000000003</v>
      </c>
    </row>
    <row r="142" spans="1:3" x14ac:dyDescent="0.25">
      <c r="A142" s="39"/>
      <c r="B142" s="9" t="s">
        <v>17</v>
      </c>
      <c r="C142" s="2">
        <v>-0.51700000000000002</v>
      </c>
    </row>
    <row r="143" spans="1:3" x14ac:dyDescent="0.25">
      <c r="A143" s="39"/>
      <c r="B143" s="9" t="s">
        <v>18</v>
      </c>
      <c r="C143" s="2">
        <v>-0.46300000000000002</v>
      </c>
    </row>
    <row r="144" spans="1:3" x14ac:dyDescent="0.25">
      <c r="A144" s="39"/>
      <c r="B144" s="9" t="s">
        <v>4</v>
      </c>
      <c r="C144" s="2">
        <v>-0.53</v>
      </c>
    </row>
    <row r="145" spans="1:3" x14ac:dyDescent="0.25">
      <c r="A145" s="39"/>
      <c r="B145" s="9" t="s">
        <v>5</v>
      </c>
      <c r="C145" s="2">
        <v>-0.52500000000000002</v>
      </c>
    </row>
    <row r="146" spans="1:3" x14ac:dyDescent="0.25">
      <c r="A146" s="38">
        <v>25</v>
      </c>
      <c r="B146" s="9" t="s">
        <v>3</v>
      </c>
      <c r="C146" s="2">
        <v>-0.52900000000000003</v>
      </c>
    </row>
    <row r="147" spans="1:3" x14ac:dyDescent="0.25">
      <c r="A147" s="38"/>
      <c r="B147" s="9" t="s">
        <v>16</v>
      </c>
      <c r="C147" s="2">
        <v>-0.52400000000000002</v>
      </c>
    </row>
    <row r="148" spans="1:3" x14ac:dyDescent="0.25">
      <c r="A148" s="38"/>
      <c r="B148" s="9" t="s">
        <v>17</v>
      </c>
      <c r="C148" s="2">
        <v>-0.50900000000000001</v>
      </c>
    </row>
    <row r="149" spans="1:3" x14ac:dyDescent="0.25">
      <c r="A149" s="38"/>
      <c r="B149" s="9" t="s">
        <v>18</v>
      </c>
      <c r="C149" s="2">
        <v>-0.51</v>
      </c>
    </row>
    <row r="150" spans="1:3" x14ac:dyDescent="0.25">
      <c r="A150" s="38"/>
      <c r="B150" s="9" t="s">
        <v>4</v>
      </c>
      <c r="C150" s="2">
        <v>-0.48099999999999998</v>
      </c>
    </row>
    <row r="151" spans="1:3" x14ac:dyDescent="0.25">
      <c r="A151" s="38"/>
      <c r="B151" s="9" t="s">
        <v>5</v>
      </c>
      <c r="C151" s="2">
        <v>-0.47499999999999998</v>
      </c>
    </row>
    <row r="152" spans="1:3" x14ac:dyDescent="0.25">
      <c r="A152" s="38">
        <v>26</v>
      </c>
      <c r="B152" s="9" t="s">
        <v>3</v>
      </c>
      <c r="C152" s="2">
        <v>-0.55100000000000005</v>
      </c>
    </row>
    <row r="153" spans="1:3" x14ac:dyDescent="0.25">
      <c r="A153" s="38"/>
      <c r="B153" s="9" t="s">
        <v>16</v>
      </c>
      <c r="C153" s="2">
        <v>-0.53200000000000003</v>
      </c>
    </row>
    <row r="154" spans="1:3" x14ac:dyDescent="0.25">
      <c r="A154" s="38"/>
      <c r="B154" s="9" t="s">
        <v>17</v>
      </c>
      <c r="C154" s="2">
        <v>-0.53200000000000003</v>
      </c>
    </row>
    <row r="155" spans="1:3" x14ac:dyDescent="0.25">
      <c r="A155" s="38"/>
      <c r="B155" s="9" t="s">
        <v>18</v>
      </c>
      <c r="C155" s="2">
        <v>-0.53400000000000003</v>
      </c>
    </row>
    <row r="156" spans="1:3" x14ac:dyDescent="0.25">
      <c r="A156" s="38"/>
      <c r="B156" s="9" t="s">
        <v>4</v>
      </c>
      <c r="C156" s="2">
        <v>-0.498</v>
      </c>
    </row>
    <row r="157" spans="1:3" x14ac:dyDescent="0.25">
      <c r="A157" s="38"/>
      <c r="B157" s="9" t="s">
        <v>5</v>
      </c>
      <c r="C157" s="2">
        <v>-0.48</v>
      </c>
    </row>
    <row r="158" spans="1:3" x14ac:dyDescent="0.25">
      <c r="A158" s="38">
        <v>27</v>
      </c>
      <c r="B158" s="9" t="s">
        <v>3</v>
      </c>
      <c r="C158" s="2">
        <v>-0.56200000000000006</v>
      </c>
    </row>
    <row r="159" spans="1:3" x14ac:dyDescent="0.25">
      <c r="A159" s="38"/>
      <c r="B159" s="9" t="s">
        <v>16</v>
      </c>
      <c r="C159" s="2">
        <v>-0.50600000000000001</v>
      </c>
    </row>
    <row r="160" spans="1:3" x14ac:dyDescent="0.25">
      <c r="A160" s="38"/>
      <c r="B160" s="9" t="s">
        <v>17</v>
      </c>
      <c r="C160" s="2">
        <v>-0.54</v>
      </c>
    </row>
    <row r="161" spans="1:3" x14ac:dyDescent="0.25">
      <c r="A161" s="38"/>
      <c r="B161" s="9" t="s">
        <v>18</v>
      </c>
      <c r="C161" s="2">
        <v>-0.54800000000000004</v>
      </c>
    </row>
    <row r="162" spans="1:3" x14ac:dyDescent="0.25">
      <c r="A162" s="38"/>
      <c r="B162" s="9" t="s">
        <v>4</v>
      </c>
      <c r="C162" s="2">
        <v>-0.45700000000000002</v>
      </c>
    </row>
    <row r="163" spans="1:3" x14ac:dyDescent="0.25">
      <c r="A163" s="38"/>
      <c r="B163" s="9" t="s">
        <v>5</v>
      </c>
      <c r="C163" s="2">
        <v>-0.44700000000000001</v>
      </c>
    </row>
    <row r="164" spans="1:3" x14ac:dyDescent="0.25">
      <c r="A164" s="38">
        <v>28</v>
      </c>
      <c r="B164" s="9" t="s">
        <v>3</v>
      </c>
      <c r="C164" s="2">
        <v>-0.496</v>
      </c>
    </row>
    <row r="165" spans="1:3" x14ac:dyDescent="0.25">
      <c r="A165" s="38"/>
      <c r="B165" s="9" t="s">
        <v>16</v>
      </c>
      <c r="C165" s="2">
        <v>-0.57399999999999995</v>
      </c>
    </row>
    <row r="166" spans="1:3" x14ac:dyDescent="0.25">
      <c r="A166" s="38"/>
      <c r="B166" s="9" t="s">
        <v>17</v>
      </c>
      <c r="C166" s="2">
        <v>-0.54200000000000004</v>
      </c>
    </row>
    <row r="167" spans="1:3" x14ac:dyDescent="0.25">
      <c r="A167" s="38"/>
      <c r="B167" s="9" t="s">
        <v>18</v>
      </c>
      <c r="C167" s="2">
        <v>-0.54200000000000004</v>
      </c>
    </row>
    <row r="168" spans="1:3" x14ac:dyDescent="0.25">
      <c r="A168" s="38"/>
      <c r="B168" s="9" t="s">
        <v>4</v>
      </c>
      <c r="C168" s="2">
        <v>-0.52900000000000003</v>
      </c>
    </row>
    <row r="169" spans="1:3" x14ac:dyDescent="0.25">
      <c r="A169" s="38"/>
      <c r="B169" s="9" t="s">
        <v>5</v>
      </c>
      <c r="C169" s="2">
        <v>-0.53500000000000003</v>
      </c>
    </row>
  </sheetData>
  <mergeCells count="29">
    <mergeCell ref="F31:G31"/>
    <mergeCell ref="A32:A37"/>
    <mergeCell ref="A2:A7"/>
    <mergeCell ref="A8:A13"/>
    <mergeCell ref="A14:A19"/>
    <mergeCell ref="A20:A25"/>
    <mergeCell ref="A26:A31"/>
    <mergeCell ref="A38:A43"/>
    <mergeCell ref="A44:A49"/>
    <mergeCell ref="A50:A55"/>
    <mergeCell ref="A56:A61"/>
    <mergeCell ref="A62:A67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58:A163"/>
    <mergeCell ref="A164:A169"/>
    <mergeCell ref="A128:A133"/>
    <mergeCell ref="A134:A139"/>
    <mergeCell ref="A140:A145"/>
    <mergeCell ref="A146:A151"/>
    <mergeCell ref="A152:A15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7844-7AF5-45BE-879B-F5F05946AE0A}">
  <dimension ref="A1:Q169"/>
  <sheetViews>
    <sheetView workbookViewId="0">
      <selection activeCell="M32" sqref="M32"/>
    </sheetView>
  </sheetViews>
  <sheetFormatPr defaultRowHeight="15" x14ac:dyDescent="0.25"/>
  <cols>
    <col min="1" max="2" width="9.140625" style="10"/>
    <col min="3" max="3" width="11.140625" style="2" bestFit="1" customWidth="1"/>
  </cols>
  <sheetData>
    <row r="1" spans="1:17" ht="15.75" thickBot="1" x14ac:dyDescent="0.3">
      <c r="A1" s="12" t="s">
        <v>0</v>
      </c>
      <c r="B1" s="11" t="s">
        <v>1</v>
      </c>
      <c r="C1" s="1" t="s">
        <v>2</v>
      </c>
      <c r="E1" s="8" t="s">
        <v>0</v>
      </c>
      <c r="F1" s="7" t="s">
        <v>3</v>
      </c>
      <c r="G1" s="5" t="s">
        <v>16</v>
      </c>
      <c r="H1" s="5" t="s">
        <v>17</v>
      </c>
      <c r="I1" s="5" t="s">
        <v>18</v>
      </c>
      <c r="J1" s="5" t="s">
        <v>4</v>
      </c>
      <c r="K1" s="6" t="s">
        <v>5</v>
      </c>
      <c r="M1" s="8" t="s">
        <v>0</v>
      </c>
      <c r="N1" s="7" t="s">
        <v>6</v>
      </c>
      <c r="P1" s="5" t="s">
        <v>7</v>
      </c>
    </row>
    <row r="2" spans="1:17" x14ac:dyDescent="0.25">
      <c r="A2" s="43">
        <v>1</v>
      </c>
      <c r="B2" s="9" t="s">
        <v>3</v>
      </c>
      <c r="C2" s="2">
        <v>-0.71899999999999997</v>
      </c>
      <c r="E2" s="3">
        <v>1</v>
      </c>
      <c r="F2" s="2">
        <v>-0.71899999999999997</v>
      </c>
      <c r="G2" s="2">
        <v>-0.69899999999999995</v>
      </c>
      <c r="H2" s="2">
        <v>-0.71799999999999997</v>
      </c>
      <c r="I2" s="2">
        <v>-0.68600000000000005</v>
      </c>
      <c r="J2" s="2">
        <v>-0.71599999999999997</v>
      </c>
      <c r="K2" s="2">
        <v>-0.67</v>
      </c>
      <c r="M2" s="3">
        <v>1</v>
      </c>
      <c r="N2" s="4">
        <f t="shared" ref="N2:N7" si="0">AVERAGE(F2:H2)</f>
        <v>-0.71200000000000008</v>
      </c>
      <c r="O2">
        <f t="shared" ref="O2:O7" si="1">STDEV(F2:H2)</f>
        <v>1.1269427669584654E-2</v>
      </c>
      <c r="P2" s="4">
        <f>AVERAGE(I2:K2)</f>
        <v>-0.69066666666666665</v>
      </c>
      <c r="Q2">
        <f t="shared" ref="Q2:Q7" si="2">STDEV(I2:K2)</f>
        <v>2.335237318418262E-2</v>
      </c>
    </row>
    <row r="3" spans="1:17" x14ac:dyDescent="0.25">
      <c r="A3" s="43"/>
      <c r="B3" s="9" t="s">
        <v>16</v>
      </c>
      <c r="C3" s="2">
        <v>-0.69899999999999995</v>
      </c>
      <c r="E3" s="3">
        <v>2</v>
      </c>
      <c r="F3" s="2">
        <v>-0.74</v>
      </c>
      <c r="G3" s="2">
        <v>-0.72</v>
      </c>
      <c r="H3" s="2">
        <v>-0.72399999999999998</v>
      </c>
      <c r="I3" s="2">
        <v>-0.72099999999999997</v>
      </c>
      <c r="J3" s="2">
        <v>-0.74399999999999999</v>
      </c>
      <c r="K3" s="2">
        <v>-0.70299999999999996</v>
      </c>
      <c r="M3" s="3">
        <v>2</v>
      </c>
      <c r="N3" s="4">
        <f t="shared" si="0"/>
        <v>-0.72800000000000009</v>
      </c>
      <c r="O3">
        <f t="shared" si="1"/>
        <v>1.0583005244258372E-2</v>
      </c>
      <c r="P3" s="4">
        <f t="shared" ref="P3:P7" si="3">AVERAGE(I3:K3)</f>
        <v>-0.72266666666666657</v>
      </c>
      <c r="Q3">
        <f t="shared" si="2"/>
        <v>2.0550750189064489E-2</v>
      </c>
    </row>
    <row r="4" spans="1:17" x14ac:dyDescent="0.25">
      <c r="A4" s="43"/>
      <c r="B4" s="9" t="s">
        <v>17</v>
      </c>
      <c r="C4" s="2">
        <v>-0.71799999999999997</v>
      </c>
      <c r="E4" s="3">
        <v>3</v>
      </c>
      <c r="F4" s="2">
        <v>-0.77600000000000002</v>
      </c>
      <c r="G4" s="2">
        <v>-0.749</v>
      </c>
      <c r="H4" s="2">
        <v>-0.746</v>
      </c>
      <c r="I4" s="2">
        <v>-0.74099999999999999</v>
      </c>
      <c r="J4" s="2">
        <v>-0.76800000000000002</v>
      </c>
      <c r="K4" s="2">
        <v>-0.72699999999999998</v>
      </c>
      <c r="M4" s="3">
        <v>3</v>
      </c>
      <c r="N4" s="4">
        <f t="shared" si="0"/>
        <v>-0.75700000000000001</v>
      </c>
      <c r="O4">
        <f t="shared" si="1"/>
        <v>1.6522711641858322E-2</v>
      </c>
      <c r="P4" s="4">
        <f t="shared" si="3"/>
        <v>-0.74533333333333329</v>
      </c>
      <c r="Q4">
        <f t="shared" si="2"/>
        <v>2.0840665376454133E-2</v>
      </c>
    </row>
    <row r="5" spans="1:17" x14ac:dyDescent="0.25">
      <c r="A5" s="43"/>
      <c r="B5" s="9" t="s">
        <v>18</v>
      </c>
      <c r="C5" s="2">
        <v>-0.68600000000000005</v>
      </c>
      <c r="E5" s="3">
        <v>4</v>
      </c>
      <c r="F5" s="2">
        <v>-0.73099999999999998</v>
      </c>
      <c r="G5" s="2">
        <v>-0.71199999999999997</v>
      </c>
      <c r="H5" s="2">
        <v>-0.71299999999999997</v>
      </c>
      <c r="I5" s="2">
        <v>-0.70599999999999996</v>
      </c>
      <c r="J5" s="2">
        <v>-0.72899999999999998</v>
      </c>
      <c r="K5" s="2">
        <v>-0.69399999999999995</v>
      </c>
      <c r="M5" s="3">
        <v>4</v>
      </c>
      <c r="N5" s="4">
        <f t="shared" si="0"/>
        <v>-0.71866666666666668</v>
      </c>
      <c r="O5">
        <f t="shared" si="1"/>
        <v>1.0692676621563636E-2</v>
      </c>
      <c r="P5" s="4">
        <f t="shared" si="3"/>
        <v>-0.70966666666666667</v>
      </c>
      <c r="Q5">
        <f t="shared" si="2"/>
        <v>1.7785762095938816E-2</v>
      </c>
    </row>
    <row r="6" spans="1:17" x14ac:dyDescent="0.25">
      <c r="A6" s="43"/>
      <c r="B6" s="9" t="s">
        <v>4</v>
      </c>
      <c r="C6" s="2">
        <v>-0.71599999999999997</v>
      </c>
      <c r="E6" s="3">
        <v>5</v>
      </c>
      <c r="F6" s="2">
        <v>-0.69199999999999995</v>
      </c>
      <c r="G6" s="2">
        <v>-0.67400000000000004</v>
      </c>
      <c r="H6" s="2">
        <v>-0.63700000000000001</v>
      </c>
      <c r="I6" s="2">
        <v>-0.68300000000000005</v>
      </c>
      <c r="J6" s="2">
        <v>-0.69299999999999995</v>
      </c>
      <c r="K6" s="2">
        <v>-0.65600000000000003</v>
      </c>
      <c r="M6" s="3">
        <v>5</v>
      </c>
      <c r="N6" s="4">
        <f t="shared" si="0"/>
        <v>-0.66766666666666674</v>
      </c>
      <c r="O6">
        <f t="shared" si="1"/>
        <v>2.8041635710730786E-2</v>
      </c>
      <c r="P6" s="4">
        <f t="shared" si="3"/>
        <v>-0.67733333333333334</v>
      </c>
      <c r="Q6">
        <f t="shared" si="2"/>
        <v>1.9139836293274093E-2</v>
      </c>
    </row>
    <row r="7" spans="1:17" x14ac:dyDescent="0.25">
      <c r="A7" s="43"/>
      <c r="B7" s="9" t="s">
        <v>5</v>
      </c>
      <c r="C7" s="2">
        <v>-0.67</v>
      </c>
      <c r="E7" s="3">
        <v>6</v>
      </c>
      <c r="F7" s="2">
        <v>-0.66500000000000004</v>
      </c>
      <c r="G7" s="2">
        <v>-0.64200000000000002</v>
      </c>
      <c r="H7" s="2">
        <v>-0.60699999999999998</v>
      </c>
      <c r="I7" s="2">
        <v>-0.66600000000000004</v>
      </c>
      <c r="J7" s="2">
        <v>-0.67200000000000004</v>
      </c>
      <c r="K7" s="2">
        <v>-0.626</v>
      </c>
      <c r="M7" s="3">
        <v>6</v>
      </c>
      <c r="N7" s="4">
        <f t="shared" si="0"/>
        <v>-0.63800000000000001</v>
      </c>
      <c r="O7">
        <f t="shared" si="1"/>
        <v>2.9206163733020492E-2</v>
      </c>
      <c r="P7" s="4">
        <f t="shared" si="3"/>
        <v>-0.65466666666666662</v>
      </c>
      <c r="Q7">
        <f t="shared" si="2"/>
        <v>2.5006665778014761E-2</v>
      </c>
    </row>
    <row r="8" spans="1:17" x14ac:dyDescent="0.25">
      <c r="A8" s="43">
        <v>2</v>
      </c>
      <c r="B8" s="9" t="s">
        <v>3</v>
      </c>
      <c r="C8" s="2">
        <v>-0.74</v>
      </c>
      <c r="E8" s="3">
        <v>7</v>
      </c>
      <c r="F8" s="2">
        <v>-0.59699999999999998</v>
      </c>
      <c r="G8" s="2">
        <v>-0.58199999999999996</v>
      </c>
      <c r="H8" s="2">
        <v>-0.56799999999999995</v>
      </c>
      <c r="I8" s="2">
        <v>-0.60599999999999998</v>
      </c>
      <c r="J8" s="2">
        <v>-0.621</v>
      </c>
      <c r="K8" s="2">
        <v>-0.57899999999999996</v>
      </c>
      <c r="M8" s="3">
        <v>7</v>
      </c>
      <c r="N8" s="4">
        <f t="shared" ref="N8:N29" si="4">AVERAGE(F8:H8)</f>
        <v>-0.58233333333333326</v>
      </c>
      <c r="O8">
        <f t="shared" ref="O8:O29" si="5">STDEV(F8:H8)</f>
        <v>1.4502873278538074E-2</v>
      </c>
      <c r="P8" s="4">
        <f t="shared" ref="P8:P29" si="6">AVERAGE(I8:K8)</f>
        <v>-0.60199999999999998</v>
      </c>
      <c r="Q8">
        <f t="shared" ref="Q8:Q29" si="7">STDEV(I8:K8)</f>
        <v>2.1283796653792781E-2</v>
      </c>
    </row>
    <row r="9" spans="1:17" x14ac:dyDescent="0.25">
      <c r="A9" s="43"/>
      <c r="B9" s="9" t="s">
        <v>16</v>
      </c>
      <c r="C9" s="2">
        <v>-0.72</v>
      </c>
      <c r="E9" s="3">
        <v>8</v>
      </c>
      <c r="F9" s="2">
        <v>-0.56000000000000005</v>
      </c>
      <c r="G9" s="2">
        <v>-0.54700000000000004</v>
      </c>
      <c r="H9" s="2">
        <v>-0.54200000000000004</v>
      </c>
      <c r="I9" s="2">
        <v>-0.58499999999999996</v>
      </c>
      <c r="J9" s="2">
        <v>-0.59099999999999997</v>
      </c>
      <c r="K9" s="2">
        <v>-0.55900000000000005</v>
      </c>
      <c r="M9" s="3">
        <v>8</v>
      </c>
      <c r="N9" s="4">
        <f>AVERAGE(F9:H9)</f>
        <v>-0.54966666666666675</v>
      </c>
      <c r="O9">
        <f t="shared" si="5"/>
        <v>9.2915732431775779E-3</v>
      </c>
      <c r="P9" s="4">
        <f t="shared" si="6"/>
        <v>-0.57833333333333325</v>
      </c>
      <c r="Q9">
        <f t="shared" si="7"/>
        <v>1.7009801096230716E-2</v>
      </c>
    </row>
    <row r="10" spans="1:17" x14ac:dyDescent="0.25">
      <c r="A10" s="43"/>
      <c r="B10" s="9" t="s">
        <v>17</v>
      </c>
      <c r="C10" s="2">
        <v>-0.72399999999999998</v>
      </c>
      <c r="E10" s="3">
        <v>9</v>
      </c>
      <c r="F10" s="2">
        <v>-0.50800000000000001</v>
      </c>
      <c r="G10" s="2">
        <v>-0.48799999999999999</v>
      </c>
      <c r="H10" s="2">
        <v>-0.48699999999999999</v>
      </c>
      <c r="I10" s="2">
        <v>-0.55100000000000005</v>
      </c>
      <c r="J10" s="2">
        <v>-0.55800000000000005</v>
      </c>
      <c r="K10" s="2">
        <v>-0.53400000000000003</v>
      </c>
      <c r="M10" s="3">
        <v>9</v>
      </c>
      <c r="N10" s="4">
        <f t="shared" si="4"/>
        <v>-0.49433333333333335</v>
      </c>
      <c r="O10">
        <f t="shared" si="5"/>
        <v>1.1846237095944585E-2</v>
      </c>
      <c r="P10" s="4">
        <f t="shared" si="6"/>
        <v>-0.54766666666666663</v>
      </c>
      <c r="Q10">
        <f t="shared" si="7"/>
        <v>1.2342339054382423E-2</v>
      </c>
    </row>
    <row r="11" spans="1:17" x14ac:dyDescent="0.25">
      <c r="A11" s="43"/>
      <c r="B11" s="9" t="s">
        <v>18</v>
      </c>
      <c r="C11" s="2">
        <v>-0.72099999999999997</v>
      </c>
      <c r="E11" s="3">
        <v>10</v>
      </c>
      <c r="F11" s="2">
        <v>-0.45</v>
      </c>
      <c r="G11" s="2">
        <v>-0.41599999999999998</v>
      </c>
      <c r="H11" s="2">
        <v>-0.42699999999999999</v>
      </c>
      <c r="I11" s="2">
        <v>-0.48199999999999998</v>
      </c>
      <c r="J11" s="2">
        <v>-0.47599999999999998</v>
      </c>
      <c r="K11" s="2">
        <v>-0.47799999999999998</v>
      </c>
      <c r="M11" s="3">
        <v>10</v>
      </c>
      <c r="N11" s="4">
        <f t="shared" si="4"/>
        <v>-0.43099999999999999</v>
      </c>
      <c r="O11">
        <f t="shared" si="5"/>
        <v>1.7349351572897489E-2</v>
      </c>
      <c r="P11" s="4">
        <f t="shared" si="6"/>
        <v>-0.47866666666666663</v>
      </c>
      <c r="Q11">
        <f t="shared" si="7"/>
        <v>3.0550504633038958E-3</v>
      </c>
    </row>
    <row r="12" spans="1:17" x14ac:dyDescent="0.25">
      <c r="A12" s="43"/>
      <c r="B12" s="9" t="s">
        <v>4</v>
      </c>
      <c r="C12" s="2">
        <v>-0.74399999999999999</v>
      </c>
      <c r="E12" s="3">
        <v>11</v>
      </c>
      <c r="F12" s="2">
        <v>-0.42299999999999999</v>
      </c>
      <c r="G12" s="2">
        <v>-0.39800000000000002</v>
      </c>
      <c r="H12" s="2">
        <v>-0.41299999999999998</v>
      </c>
      <c r="I12" s="2">
        <v>-0.439</v>
      </c>
      <c r="J12" s="2">
        <v>-0.438</v>
      </c>
      <c r="K12" s="2">
        <v>-0.44900000000000001</v>
      </c>
      <c r="M12" s="3">
        <v>11</v>
      </c>
      <c r="N12" s="4">
        <f t="shared" si="4"/>
        <v>-0.41133333333333333</v>
      </c>
      <c r="O12">
        <f t="shared" si="5"/>
        <v>1.2583057392117897E-2</v>
      </c>
      <c r="P12" s="4">
        <f t="shared" si="6"/>
        <v>-0.442</v>
      </c>
      <c r="Q12">
        <f t="shared" si="7"/>
        <v>6.0827625302982248E-3</v>
      </c>
    </row>
    <row r="13" spans="1:17" x14ac:dyDescent="0.25">
      <c r="A13" s="43"/>
      <c r="B13" s="9" t="s">
        <v>5</v>
      </c>
      <c r="C13" s="2">
        <v>-0.70299999999999996</v>
      </c>
      <c r="E13" s="3">
        <v>12</v>
      </c>
      <c r="F13" s="2">
        <v>-0.433</v>
      </c>
      <c r="G13" s="2">
        <v>-0.40400000000000003</v>
      </c>
      <c r="H13" s="2">
        <v>-0.42599999999999999</v>
      </c>
      <c r="I13" s="2">
        <v>-0.44900000000000001</v>
      </c>
      <c r="J13" s="2">
        <v>-0.45100000000000001</v>
      </c>
      <c r="K13" s="2">
        <v>-0.45400000000000001</v>
      </c>
      <c r="M13" s="3">
        <v>12</v>
      </c>
      <c r="N13" s="4">
        <f t="shared" si="4"/>
        <v>-0.42099999999999999</v>
      </c>
      <c r="O13">
        <f t="shared" si="5"/>
        <v>1.5132745950421538E-2</v>
      </c>
      <c r="P13" s="4">
        <f t="shared" si="6"/>
        <v>-0.45133333333333336</v>
      </c>
      <c r="Q13">
        <f t="shared" si="7"/>
        <v>2.5166114784235852E-3</v>
      </c>
    </row>
    <row r="14" spans="1:17" x14ac:dyDescent="0.25">
      <c r="A14" s="43">
        <v>3</v>
      </c>
      <c r="B14" s="9" t="s">
        <v>3</v>
      </c>
      <c r="C14" s="2">
        <v>-0.77600000000000002</v>
      </c>
      <c r="E14" s="3">
        <v>13</v>
      </c>
      <c r="F14" s="2">
        <v>-0.442</v>
      </c>
      <c r="G14" s="2">
        <v>-0.41599999999999998</v>
      </c>
      <c r="H14" s="2">
        <v>-0.44</v>
      </c>
      <c r="I14" s="2">
        <v>-0.45700000000000002</v>
      </c>
      <c r="J14" s="2">
        <v>-0.46400000000000002</v>
      </c>
      <c r="K14" s="2">
        <v>-0.46500000000000002</v>
      </c>
      <c r="M14" s="3">
        <v>13</v>
      </c>
      <c r="N14" s="4">
        <f t="shared" si="4"/>
        <v>-0.4326666666666667</v>
      </c>
      <c r="O14">
        <f t="shared" si="5"/>
        <v>1.4468356276140482E-2</v>
      </c>
      <c r="P14" s="4">
        <f t="shared" si="6"/>
        <v>-0.46200000000000002</v>
      </c>
      <c r="Q14">
        <f t="shared" si="7"/>
        <v>4.3588989435406778E-3</v>
      </c>
    </row>
    <row r="15" spans="1:17" x14ac:dyDescent="0.25">
      <c r="A15" s="43"/>
      <c r="B15" s="9" t="s">
        <v>16</v>
      </c>
      <c r="C15" s="2">
        <v>-0.749</v>
      </c>
      <c r="E15" s="3">
        <v>14</v>
      </c>
      <c r="F15" s="2">
        <v>-0.44</v>
      </c>
      <c r="G15" s="2">
        <v>-0.41199999999999998</v>
      </c>
      <c r="H15" s="2">
        <v>-0.42799999999999999</v>
      </c>
      <c r="I15" s="2">
        <v>-0.45400000000000001</v>
      </c>
      <c r="J15" s="2">
        <v>-0.45100000000000001</v>
      </c>
      <c r="K15" s="2">
        <v>-0.44900000000000001</v>
      </c>
      <c r="M15" s="3">
        <v>14</v>
      </c>
      <c r="N15" s="4">
        <f t="shared" si="4"/>
        <v>-0.42666666666666669</v>
      </c>
      <c r="O15">
        <f t="shared" si="5"/>
        <v>1.4047538337136997E-2</v>
      </c>
      <c r="P15" s="4">
        <f t="shared" si="6"/>
        <v>-0.45133333333333336</v>
      </c>
      <c r="Q15">
        <f t="shared" si="7"/>
        <v>2.5166114784235852E-3</v>
      </c>
    </row>
    <row r="16" spans="1:17" x14ac:dyDescent="0.25">
      <c r="A16" s="43"/>
      <c r="B16" s="9" t="s">
        <v>17</v>
      </c>
      <c r="C16" s="2">
        <v>-0.746</v>
      </c>
      <c r="E16" s="3">
        <v>15</v>
      </c>
      <c r="F16" s="2">
        <v>-0.44900000000000001</v>
      </c>
      <c r="G16" s="2">
        <v>-0.42399999999999999</v>
      </c>
      <c r="H16" s="2">
        <v>-0.443</v>
      </c>
      <c r="I16" s="2">
        <v>-0.46400000000000002</v>
      </c>
      <c r="J16" s="2">
        <v>-0.46600000000000003</v>
      </c>
      <c r="K16" s="2">
        <v>-0.46600000000000003</v>
      </c>
      <c r="M16" s="3">
        <v>15</v>
      </c>
      <c r="N16" s="4">
        <f t="shared" si="4"/>
        <v>-0.4386666666666667</v>
      </c>
      <c r="O16">
        <f t="shared" si="5"/>
        <v>1.3051181300301274E-2</v>
      </c>
      <c r="P16" s="4">
        <f t="shared" si="6"/>
        <v>-0.46533333333333338</v>
      </c>
      <c r="Q16">
        <f t="shared" si="7"/>
        <v>1.1547005383792527E-3</v>
      </c>
    </row>
    <row r="17" spans="1:17" x14ac:dyDescent="0.25">
      <c r="A17" s="43"/>
      <c r="B17" s="9" t="s">
        <v>18</v>
      </c>
      <c r="C17" s="2">
        <v>-0.74099999999999999</v>
      </c>
      <c r="E17" s="3">
        <v>16</v>
      </c>
      <c r="F17" s="2">
        <v>-0.45500000000000002</v>
      </c>
      <c r="G17" s="2">
        <v>-0.432</v>
      </c>
      <c r="H17" s="2">
        <v>-0.45200000000000001</v>
      </c>
      <c r="I17" s="2">
        <v>-0.47</v>
      </c>
      <c r="J17" s="2">
        <v>-0.46700000000000003</v>
      </c>
      <c r="K17" s="2">
        <v>-0.47199999999999998</v>
      </c>
      <c r="M17" s="3">
        <v>16</v>
      </c>
      <c r="N17" s="4">
        <f>AVERAGE(F17:H17)</f>
        <v>-0.4463333333333333</v>
      </c>
      <c r="O17">
        <f t="shared" si="5"/>
        <v>1.2503332889007381E-2</v>
      </c>
      <c r="P17" s="4">
        <f t="shared" si="6"/>
        <v>-0.46966666666666668</v>
      </c>
      <c r="Q17">
        <f t="shared" si="7"/>
        <v>2.5166114784235562E-3</v>
      </c>
    </row>
    <row r="18" spans="1:17" x14ac:dyDescent="0.25">
      <c r="A18" s="43"/>
      <c r="B18" s="9" t="s">
        <v>4</v>
      </c>
      <c r="C18" s="2">
        <v>-0.76800000000000002</v>
      </c>
      <c r="E18" s="3">
        <v>17</v>
      </c>
      <c r="F18" s="2">
        <v>-0.45800000000000002</v>
      </c>
      <c r="G18" s="2">
        <v>-0.435</v>
      </c>
      <c r="H18" s="2">
        <v>-0.45500000000000002</v>
      </c>
      <c r="I18" s="2">
        <v>-0.47</v>
      </c>
      <c r="J18" s="2">
        <v>-0.47299999999999998</v>
      </c>
      <c r="K18" s="2">
        <v>-0.47799999999999998</v>
      </c>
      <c r="M18" s="3">
        <v>17</v>
      </c>
      <c r="N18" s="4">
        <f>AVERAGE(F18:H18)</f>
        <v>-0.44933333333333336</v>
      </c>
      <c r="O18">
        <f t="shared" si="5"/>
        <v>1.2503332889007379E-2</v>
      </c>
      <c r="P18" s="4">
        <f t="shared" si="6"/>
        <v>-0.47366666666666662</v>
      </c>
      <c r="Q18">
        <f t="shared" si="7"/>
        <v>4.0414518843273836E-3</v>
      </c>
    </row>
    <row r="19" spans="1:17" x14ac:dyDescent="0.25">
      <c r="A19" s="43"/>
      <c r="B19" s="9" t="s">
        <v>5</v>
      </c>
      <c r="C19" s="2">
        <v>-0.72699999999999998</v>
      </c>
      <c r="E19" s="3">
        <v>18</v>
      </c>
      <c r="F19" s="2">
        <v>-0.46100000000000002</v>
      </c>
      <c r="G19" s="2">
        <v>-0.439</v>
      </c>
      <c r="H19" s="2">
        <v>-0.45800000000000002</v>
      </c>
      <c r="I19" s="2">
        <v>-0.47699999999999998</v>
      </c>
      <c r="J19" s="2">
        <v>-0.47599999999999998</v>
      </c>
      <c r="K19" s="2">
        <v>-0.47899999999999998</v>
      </c>
      <c r="M19" s="3">
        <v>18</v>
      </c>
      <c r="N19" s="4">
        <f t="shared" si="4"/>
        <v>-0.45266666666666672</v>
      </c>
      <c r="O19">
        <f t="shared" si="5"/>
        <v>1.1930353445448865E-2</v>
      </c>
      <c r="P19" s="4">
        <f t="shared" si="6"/>
        <v>-0.47733333333333333</v>
      </c>
      <c r="Q19">
        <f t="shared" si="7"/>
        <v>1.5275252316519479E-3</v>
      </c>
    </row>
    <row r="20" spans="1:17" x14ac:dyDescent="0.25">
      <c r="A20" s="43">
        <v>4</v>
      </c>
      <c r="B20" s="9" t="s">
        <v>3</v>
      </c>
      <c r="C20" s="2">
        <v>-0.73099999999999998</v>
      </c>
      <c r="E20" s="3">
        <v>19</v>
      </c>
      <c r="F20" s="2">
        <v>-0.45700000000000002</v>
      </c>
      <c r="G20" s="2">
        <v>-0.432</v>
      </c>
      <c r="H20" s="2">
        <v>-0.45500000000000002</v>
      </c>
      <c r="I20" s="2">
        <v>-0.46899999999999997</v>
      </c>
      <c r="J20" s="2">
        <v>-0.46700000000000003</v>
      </c>
      <c r="K20" s="2">
        <v>-0.47499999999999998</v>
      </c>
      <c r="M20" s="3">
        <v>19</v>
      </c>
      <c r="N20" s="4">
        <f t="shared" si="4"/>
        <v>-0.44800000000000001</v>
      </c>
      <c r="O20">
        <f t="shared" si="5"/>
        <v>1.3892443989449818E-2</v>
      </c>
      <c r="P20" s="4">
        <f t="shared" si="6"/>
        <v>-0.47033333333333333</v>
      </c>
      <c r="Q20">
        <f t="shared" si="7"/>
        <v>4.163331998932247E-3</v>
      </c>
    </row>
    <row r="21" spans="1:17" x14ac:dyDescent="0.25">
      <c r="A21" s="43"/>
      <c r="B21" s="9" t="s">
        <v>16</v>
      </c>
      <c r="C21" s="2">
        <v>-0.71199999999999997</v>
      </c>
      <c r="E21" s="3">
        <v>20</v>
      </c>
      <c r="F21" s="2">
        <v>-0.46500000000000002</v>
      </c>
      <c r="G21" s="2">
        <v>-0.439</v>
      </c>
      <c r="H21" s="2">
        <v>-0.46300000000000002</v>
      </c>
      <c r="I21" s="2">
        <v>-0.47899999999999998</v>
      </c>
      <c r="J21" s="2">
        <v>-0.47599999999999998</v>
      </c>
      <c r="K21" s="2">
        <v>-0.48199999999999998</v>
      </c>
      <c r="M21" s="3">
        <v>20</v>
      </c>
      <c r="N21" s="4">
        <f t="shared" si="4"/>
        <v>-0.45566666666666666</v>
      </c>
      <c r="O21">
        <f t="shared" si="5"/>
        <v>1.4468356276140484E-2</v>
      </c>
      <c r="P21" s="4">
        <f t="shared" si="6"/>
        <v>-0.47899999999999993</v>
      </c>
      <c r="Q21">
        <f t="shared" si="7"/>
        <v>3.0000000000000027E-3</v>
      </c>
    </row>
    <row r="22" spans="1:17" x14ac:dyDescent="0.25">
      <c r="A22" s="43"/>
      <c r="B22" s="9" t="s">
        <v>17</v>
      </c>
      <c r="C22" s="2">
        <v>-0.71299999999999997</v>
      </c>
      <c r="E22" s="3">
        <v>21</v>
      </c>
      <c r="F22" s="2">
        <v>-0.46400000000000002</v>
      </c>
      <c r="G22" s="2">
        <v>-0.44</v>
      </c>
      <c r="H22" s="2">
        <v>-0.46300000000000002</v>
      </c>
      <c r="I22" s="2">
        <v>-0.48</v>
      </c>
      <c r="J22" s="2">
        <v>-0.47499999999999998</v>
      </c>
      <c r="K22" s="2">
        <v>-0.48599999999999999</v>
      </c>
      <c r="M22" s="3">
        <v>21</v>
      </c>
      <c r="N22" s="4">
        <f t="shared" si="4"/>
        <v>-0.45566666666666666</v>
      </c>
      <c r="O22">
        <f t="shared" si="5"/>
        <v>1.3576941236277546E-2</v>
      </c>
      <c r="P22" s="4">
        <f t="shared" si="6"/>
        <v>-0.48033333333333328</v>
      </c>
      <c r="Q22">
        <f t="shared" si="7"/>
        <v>5.5075705472861069E-3</v>
      </c>
    </row>
    <row r="23" spans="1:17" x14ac:dyDescent="0.25">
      <c r="A23" s="43"/>
      <c r="B23" s="9" t="s">
        <v>18</v>
      </c>
      <c r="C23" s="2">
        <v>-0.70599999999999996</v>
      </c>
      <c r="E23" s="3">
        <v>22</v>
      </c>
      <c r="F23" s="2">
        <v>-0.47</v>
      </c>
      <c r="G23" s="2">
        <v>-0.44600000000000001</v>
      </c>
      <c r="H23" s="2">
        <v>-0.46899999999999997</v>
      </c>
      <c r="I23" s="2">
        <v>-0.48499999999999999</v>
      </c>
      <c r="J23" s="2">
        <v>-0.47899999999999998</v>
      </c>
      <c r="K23" s="2">
        <v>-0.49299999999999999</v>
      </c>
      <c r="M23" s="3">
        <v>22</v>
      </c>
      <c r="N23" s="4">
        <f t="shared" si="4"/>
        <v>-0.46166666666666661</v>
      </c>
      <c r="O23">
        <f t="shared" si="5"/>
        <v>1.3576941236277514E-2</v>
      </c>
      <c r="P23" s="4">
        <f t="shared" si="6"/>
        <v>-0.48566666666666664</v>
      </c>
      <c r="Q23">
        <f t="shared" si="7"/>
        <v>7.0237691685684995E-3</v>
      </c>
    </row>
    <row r="24" spans="1:17" x14ac:dyDescent="0.25">
      <c r="A24" s="43"/>
      <c r="B24" s="9" t="s">
        <v>4</v>
      </c>
      <c r="C24" s="2">
        <v>-0.72899999999999998</v>
      </c>
      <c r="E24" s="3">
        <v>23</v>
      </c>
      <c r="F24" s="2">
        <v>-0.47699999999999998</v>
      </c>
      <c r="G24" s="2">
        <v>-0.44900000000000001</v>
      </c>
      <c r="H24" s="2">
        <v>-0.47499999999999998</v>
      </c>
      <c r="I24" s="2">
        <v>-0.495</v>
      </c>
      <c r="J24" s="2">
        <v>-0.48199999999999998</v>
      </c>
      <c r="K24" s="2">
        <v>-0.503</v>
      </c>
      <c r="M24" s="3">
        <v>23</v>
      </c>
      <c r="N24" s="4">
        <f t="shared" si="4"/>
        <v>-0.46699999999999992</v>
      </c>
      <c r="O24">
        <f t="shared" si="5"/>
        <v>1.5620499351813292E-2</v>
      </c>
      <c r="P24" s="4">
        <f t="shared" si="6"/>
        <v>-0.49333333333333335</v>
      </c>
      <c r="Q24">
        <f t="shared" si="7"/>
        <v>1.0598742063723106E-2</v>
      </c>
    </row>
    <row r="25" spans="1:17" x14ac:dyDescent="0.25">
      <c r="A25" s="43"/>
      <c r="B25" s="9" t="s">
        <v>5</v>
      </c>
      <c r="C25" s="2">
        <v>-0.69399999999999995</v>
      </c>
      <c r="E25" s="3">
        <v>24</v>
      </c>
      <c r="F25" s="2">
        <v>-0.47699999999999998</v>
      </c>
      <c r="G25" s="2">
        <v>-0.45200000000000001</v>
      </c>
      <c r="H25" s="2">
        <v>-0.48</v>
      </c>
      <c r="I25" s="2">
        <v>-0.498</v>
      </c>
      <c r="J25" s="2">
        <v>-0.48899999999999999</v>
      </c>
      <c r="K25" s="2">
        <v>-0.50800000000000001</v>
      </c>
      <c r="M25" s="3">
        <v>24</v>
      </c>
      <c r="N25" s="4">
        <f t="shared" si="4"/>
        <v>-0.46966666666666668</v>
      </c>
      <c r="O25">
        <f t="shared" si="5"/>
        <v>1.5373136743466922E-2</v>
      </c>
      <c r="P25" s="4">
        <f t="shared" si="6"/>
        <v>-0.49833333333333335</v>
      </c>
      <c r="Q25">
        <f t="shared" si="7"/>
        <v>9.5043849529221781E-3</v>
      </c>
    </row>
    <row r="26" spans="1:17" x14ac:dyDescent="0.25">
      <c r="A26" s="43">
        <v>5</v>
      </c>
      <c r="B26" s="9" t="s">
        <v>3</v>
      </c>
      <c r="C26" s="2">
        <v>-0.69199999999999995</v>
      </c>
      <c r="E26" s="3">
        <v>25</v>
      </c>
      <c r="F26" s="2">
        <v>-0.47599999999999998</v>
      </c>
      <c r="G26" s="2">
        <v>-0.45300000000000001</v>
      </c>
      <c r="H26" s="2">
        <v>-0.48</v>
      </c>
      <c r="I26" s="2">
        <v>-0.496</v>
      </c>
      <c r="J26" s="2">
        <v>-0.49199999999999999</v>
      </c>
      <c r="K26" s="2">
        <v>-0.504</v>
      </c>
      <c r="M26" s="3">
        <v>25</v>
      </c>
      <c r="N26" s="4">
        <f t="shared" si="4"/>
        <v>-0.46966666666666668</v>
      </c>
      <c r="O26">
        <f t="shared" si="5"/>
        <v>1.457166199626291E-2</v>
      </c>
      <c r="P26" s="4">
        <f t="shared" si="6"/>
        <v>-0.49733333333333335</v>
      </c>
      <c r="Q26">
        <f t="shared" si="7"/>
        <v>6.1101009266077916E-3</v>
      </c>
    </row>
    <row r="27" spans="1:17" x14ac:dyDescent="0.25">
      <c r="A27" s="43"/>
      <c r="B27" s="9" t="s">
        <v>16</v>
      </c>
      <c r="C27" s="2">
        <v>-0.67400000000000004</v>
      </c>
      <c r="E27" s="3">
        <v>26</v>
      </c>
      <c r="F27" s="2">
        <v>-0.47799999999999998</v>
      </c>
      <c r="G27" s="2">
        <v>-0.45100000000000001</v>
      </c>
      <c r="H27" s="2">
        <v>-0.48299999999999998</v>
      </c>
      <c r="I27" s="2">
        <v>-0.498</v>
      </c>
      <c r="J27" s="2">
        <v>-0.49199999999999999</v>
      </c>
      <c r="K27" s="2">
        <v>-0.50600000000000001</v>
      </c>
      <c r="M27" s="3">
        <v>26</v>
      </c>
      <c r="N27" s="4">
        <f t="shared" si="4"/>
        <v>-0.47066666666666662</v>
      </c>
      <c r="O27">
        <f t="shared" si="5"/>
        <v>1.7214335111567124E-2</v>
      </c>
      <c r="P27" s="4">
        <f t="shared" si="6"/>
        <v>-0.49866666666666665</v>
      </c>
      <c r="Q27">
        <f t="shared" si="7"/>
        <v>7.0237691685684995E-3</v>
      </c>
    </row>
    <row r="28" spans="1:17" x14ac:dyDescent="0.25">
      <c r="A28" s="43"/>
      <c r="B28" s="9" t="s">
        <v>17</v>
      </c>
      <c r="C28" s="2">
        <v>-0.63700000000000001</v>
      </c>
      <c r="E28" s="3">
        <v>27</v>
      </c>
      <c r="F28" s="2">
        <v>-0.47799999999999998</v>
      </c>
      <c r="G28" s="2">
        <v>-0.45300000000000001</v>
      </c>
      <c r="H28" s="2">
        <v>-0.48299999999999998</v>
      </c>
      <c r="I28" s="2">
        <v>-0.499</v>
      </c>
      <c r="J28" s="2">
        <v>-0.49399999999999999</v>
      </c>
      <c r="K28" s="2">
        <v>-0.50800000000000001</v>
      </c>
      <c r="M28" s="3">
        <v>27</v>
      </c>
      <c r="N28" s="4">
        <f t="shared" si="4"/>
        <v>-0.47133333333333338</v>
      </c>
      <c r="O28">
        <f t="shared" si="5"/>
        <v>1.6072751268321573E-2</v>
      </c>
      <c r="P28" s="4">
        <f>AVERAGE(I28:K28)</f>
        <v>-0.5003333333333333</v>
      </c>
      <c r="Q28">
        <f t="shared" si="7"/>
        <v>7.0945988845975937E-3</v>
      </c>
    </row>
    <row r="29" spans="1:17" x14ac:dyDescent="0.25">
      <c r="A29" s="43"/>
      <c r="B29" s="9" t="s">
        <v>18</v>
      </c>
      <c r="C29" s="2">
        <v>-0.68300000000000005</v>
      </c>
      <c r="E29" s="3">
        <v>28</v>
      </c>
      <c r="F29" s="2">
        <v>-0.47699999999999998</v>
      </c>
      <c r="G29" s="2">
        <v>-0.45700000000000002</v>
      </c>
      <c r="H29" s="2">
        <v>-0.48599999999999999</v>
      </c>
      <c r="I29" s="2">
        <v>-0.495</v>
      </c>
      <c r="J29" s="2">
        <v>-0.49399999999999999</v>
      </c>
      <c r="K29" s="2">
        <v>-0.50900000000000001</v>
      </c>
      <c r="M29" s="3">
        <v>28</v>
      </c>
      <c r="N29" s="4">
        <f t="shared" si="4"/>
        <v>-0.47333333333333333</v>
      </c>
      <c r="O29">
        <f t="shared" si="5"/>
        <v>1.4843629385474861E-2</v>
      </c>
      <c r="P29" s="4">
        <f t="shared" si="6"/>
        <v>-0.49933333333333335</v>
      </c>
      <c r="Q29">
        <f t="shared" si="7"/>
        <v>8.3864970836060905E-3</v>
      </c>
    </row>
    <row r="30" spans="1:17" x14ac:dyDescent="0.25">
      <c r="A30" s="43"/>
      <c r="B30" s="9" t="s">
        <v>4</v>
      </c>
      <c r="C30" s="2">
        <v>-0.69299999999999995</v>
      </c>
    </row>
    <row r="31" spans="1:17" x14ac:dyDescent="0.25">
      <c r="A31" s="43"/>
      <c r="B31" s="9" t="s">
        <v>5</v>
      </c>
      <c r="C31" s="2">
        <v>-0.65600000000000003</v>
      </c>
    </row>
    <row r="32" spans="1:17" x14ac:dyDescent="0.25">
      <c r="A32" s="43">
        <v>6</v>
      </c>
      <c r="B32" s="9" t="s">
        <v>3</v>
      </c>
      <c r="C32" s="2">
        <v>-0.66500000000000004</v>
      </c>
    </row>
    <row r="33" spans="1:3" x14ac:dyDescent="0.25">
      <c r="A33" s="43"/>
      <c r="B33" s="9" t="s">
        <v>16</v>
      </c>
      <c r="C33" s="2">
        <v>-0.64200000000000002</v>
      </c>
    </row>
    <row r="34" spans="1:3" x14ac:dyDescent="0.25">
      <c r="A34" s="43"/>
      <c r="B34" s="9" t="s">
        <v>17</v>
      </c>
      <c r="C34" s="2">
        <v>-0.60699999999999998</v>
      </c>
    </row>
    <row r="35" spans="1:3" x14ac:dyDescent="0.25">
      <c r="A35" s="43"/>
      <c r="B35" s="9" t="s">
        <v>18</v>
      </c>
      <c r="C35" s="2">
        <v>-0.66600000000000004</v>
      </c>
    </row>
    <row r="36" spans="1:3" x14ac:dyDescent="0.25">
      <c r="A36" s="43"/>
      <c r="B36" s="9" t="s">
        <v>4</v>
      </c>
      <c r="C36" s="2">
        <v>-0.67200000000000004</v>
      </c>
    </row>
    <row r="37" spans="1:3" ht="15.75" thickBot="1" x14ac:dyDescent="0.3">
      <c r="A37" s="44"/>
      <c r="B37" s="9" t="s">
        <v>5</v>
      </c>
      <c r="C37" s="2">
        <v>-0.626</v>
      </c>
    </row>
    <row r="38" spans="1:3" x14ac:dyDescent="0.25">
      <c r="A38" s="38">
        <v>7</v>
      </c>
      <c r="B38" s="9" t="s">
        <v>3</v>
      </c>
      <c r="C38" s="2">
        <v>-0.59699999999999998</v>
      </c>
    </row>
    <row r="39" spans="1:3" x14ac:dyDescent="0.25">
      <c r="A39" s="38"/>
      <c r="B39" s="9" t="s">
        <v>16</v>
      </c>
      <c r="C39" s="2">
        <v>-0.58199999999999996</v>
      </c>
    </row>
    <row r="40" spans="1:3" x14ac:dyDescent="0.25">
      <c r="A40" s="38"/>
      <c r="B40" s="9" t="s">
        <v>17</v>
      </c>
      <c r="C40" s="2">
        <v>-0.56799999999999995</v>
      </c>
    </row>
    <row r="41" spans="1:3" x14ac:dyDescent="0.25">
      <c r="A41" s="38"/>
      <c r="B41" s="9" t="s">
        <v>18</v>
      </c>
      <c r="C41" s="2">
        <v>-0.60599999999999998</v>
      </c>
    </row>
    <row r="42" spans="1:3" x14ac:dyDescent="0.25">
      <c r="A42" s="38"/>
      <c r="B42" s="9" t="s">
        <v>4</v>
      </c>
      <c r="C42" s="2">
        <v>-0.621</v>
      </c>
    </row>
    <row r="43" spans="1:3" x14ac:dyDescent="0.25">
      <c r="A43" s="38"/>
      <c r="B43" s="9" t="s">
        <v>5</v>
      </c>
      <c r="C43" s="2">
        <v>-0.57899999999999996</v>
      </c>
    </row>
    <row r="44" spans="1:3" x14ac:dyDescent="0.25">
      <c r="A44" s="38">
        <v>8</v>
      </c>
      <c r="B44" s="9" t="s">
        <v>3</v>
      </c>
      <c r="C44" s="2">
        <v>-0.56000000000000005</v>
      </c>
    </row>
    <row r="45" spans="1:3" x14ac:dyDescent="0.25">
      <c r="A45" s="38"/>
      <c r="B45" s="9" t="s">
        <v>16</v>
      </c>
      <c r="C45" s="2">
        <v>-0.54700000000000004</v>
      </c>
    </row>
    <row r="46" spans="1:3" x14ac:dyDescent="0.25">
      <c r="A46" s="38"/>
      <c r="B46" s="9" t="s">
        <v>17</v>
      </c>
      <c r="C46" s="2">
        <v>-0.54200000000000004</v>
      </c>
    </row>
    <row r="47" spans="1:3" x14ac:dyDescent="0.25">
      <c r="A47" s="38"/>
      <c r="B47" s="9" t="s">
        <v>18</v>
      </c>
      <c r="C47" s="2">
        <v>-0.58499999999999996</v>
      </c>
    </row>
    <row r="48" spans="1:3" x14ac:dyDescent="0.25">
      <c r="A48" s="38"/>
      <c r="B48" s="9" t="s">
        <v>4</v>
      </c>
      <c r="C48" s="2">
        <v>-0.59099999999999997</v>
      </c>
    </row>
    <row r="49" spans="1:3" x14ac:dyDescent="0.25">
      <c r="A49" s="38"/>
      <c r="B49" s="9" t="s">
        <v>5</v>
      </c>
      <c r="C49" s="2">
        <v>-0.55900000000000005</v>
      </c>
    </row>
    <row r="50" spans="1:3" x14ac:dyDescent="0.25">
      <c r="A50" s="38">
        <v>9</v>
      </c>
      <c r="B50" s="9" t="s">
        <v>3</v>
      </c>
      <c r="C50" s="2">
        <v>-0.50800000000000001</v>
      </c>
    </row>
    <row r="51" spans="1:3" x14ac:dyDescent="0.25">
      <c r="A51" s="38"/>
      <c r="B51" s="9" t="s">
        <v>16</v>
      </c>
      <c r="C51" s="2">
        <v>-0.48799999999999999</v>
      </c>
    </row>
    <row r="52" spans="1:3" x14ac:dyDescent="0.25">
      <c r="A52" s="38"/>
      <c r="B52" s="9" t="s">
        <v>17</v>
      </c>
      <c r="C52" s="2">
        <v>-0.48699999999999999</v>
      </c>
    </row>
    <row r="53" spans="1:3" x14ac:dyDescent="0.25">
      <c r="A53" s="38"/>
      <c r="B53" s="9" t="s">
        <v>18</v>
      </c>
      <c r="C53" s="2">
        <v>-0.55100000000000005</v>
      </c>
    </row>
    <row r="54" spans="1:3" x14ac:dyDescent="0.25">
      <c r="A54" s="38"/>
      <c r="B54" s="9" t="s">
        <v>4</v>
      </c>
      <c r="C54" s="2">
        <v>-0.55800000000000005</v>
      </c>
    </row>
    <row r="55" spans="1:3" x14ac:dyDescent="0.25">
      <c r="A55" s="38"/>
      <c r="B55" s="9" t="s">
        <v>5</v>
      </c>
      <c r="C55" s="2">
        <v>-0.53400000000000003</v>
      </c>
    </row>
    <row r="56" spans="1:3" x14ac:dyDescent="0.25">
      <c r="A56" s="38">
        <v>10</v>
      </c>
      <c r="B56" s="9" t="s">
        <v>3</v>
      </c>
      <c r="C56" s="2">
        <v>-0.45</v>
      </c>
    </row>
    <row r="57" spans="1:3" x14ac:dyDescent="0.25">
      <c r="A57" s="38"/>
      <c r="B57" s="9" t="s">
        <v>16</v>
      </c>
      <c r="C57" s="2">
        <v>-0.41599999999999998</v>
      </c>
    </row>
    <row r="58" spans="1:3" x14ac:dyDescent="0.25">
      <c r="A58" s="38"/>
      <c r="B58" s="9" t="s">
        <v>17</v>
      </c>
      <c r="C58" s="2">
        <v>-0.42699999999999999</v>
      </c>
    </row>
    <row r="59" spans="1:3" x14ac:dyDescent="0.25">
      <c r="A59" s="38"/>
      <c r="B59" s="9" t="s">
        <v>18</v>
      </c>
      <c r="C59" s="2">
        <v>-0.48199999999999998</v>
      </c>
    </row>
    <row r="60" spans="1:3" x14ac:dyDescent="0.25">
      <c r="A60" s="38"/>
      <c r="B60" s="9" t="s">
        <v>4</v>
      </c>
      <c r="C60" s="2">
        <v>-0.47599999999999998</v>
      </c>
    </row>
    <row r="61" spans="1:3" x14ac:dyDescent="0.25">
      <c r="A61" s="38"/>
      <c r="B61" s="9" t="s">
        <v>5</v>
      </c>
      <c r="C61" s="2">
        <v>-0.47799999999999998</v>
      </c>
    </row>
    <row r="62" spans="1:3" x14ac:dyDescent="0.25">
      <c r="A62" s="38">
        <v>11</v>
      </c>
      <c r="B62" s="9" t="s">
        <v>3</v>
      </c>
      <c r="C62" s="2">
        <v>-0.42299999999999999</v>
      </c>
    </row>
    <row r="63" spans="1:3" x14ac:dyDescent="0.25">
      <c r="A63" s="38"/>
      <c r="B63" s="9" t="s">
        <v>16</v>
      </c>
      <c r="C63" s="2">
        <v>-0.39800000000000002</v>
      </c>
    </row>
    <row r="64" spans="1:3" x14ac:dyDescent="0.25">
      <c r="A64" s="38"/>
      <c r="B64" s="9" t="s">
        <v>17</v>
      </c>
      <c r="C64" s="2">
        <v>-0.41299999999999998</v>
      </c>
    </row>
    <row r="65" spans="1:3" x14ac:dyDescent="0.25">
      <c r="A65" s="38"/>
      <c r="B65" s="9" t="s">
        <v>18</v>
      </c>
      <c r="C65" s="2">
        <v>-0.439</v>
      </c>
    </row>
    <row r="66" spans="1:3" x14ac:dyDescent="0.25">
      <c r="A66" s="38"/>
      <c r="B66" s="9" t="s">
        <v>4</v>
      </c>
      <c r="C66" s="2">
        <v>-0.438</v>
      </c>
    </row>
    <row r="67" spans="1:3" x14ac:dyDescent="0.25">
      <c r="A67" s="38"/>
      <c r="B67" s="9" t="s">
        <v>5</v>
      </c>
      <c r="C67" s="2">
        <v>-0.44900000000000001</v>
      </c>
    </row>
    <row r="68" spans="1:3" x14ac:dyDescent="0.25">
      <c r="A68" s="38">
        <v>12</v>
      </c>
      <c r="B68" s="9" t="s">
        <v>3</v>
      </c>
      <c r="C68" s="2">
        <v>-0.433</v>
      </c>
    </row>
    <row r="69" spans="1:3" x14ac:dyDescent="0.25">
      <c r="A69" s="38"/>
      <c r="B69" s="9" t="s">
        <v>16</v>
      </c>
      <c r="C69" s="2">
        <v>-0.40400000000000003</v>
      </c>
    </row>
    <row r="70" spans="1:3" x14ac:dyDescent="0.25">
      <c r="A70" s="38"/>
      <c r="B70" s="9" t="s">
        <v>17</v>
      </c>
      <c r="C70" s="2">
        <v>-0.42599999999999999</v>
      </c>
    </row>
    <row r="71" spans="1:3" x14ac:dyDescent="0.25">
      <c r="A71" s="38"/>
      <c r="B71" s="9" t="s">
        <v>18</v>
      </c>
      <c r="C71" s="2">
        <v>-0.44900000000000001</v>
      </c>
    </row>
    <row r="72" spans="1:3" x14ac:dyDescent="0.25">
      <c r="A72" s="38"/>
      <c r="B72" s="9" t="s">
        <v>4</v>
      </c>
      <c r="C72" s="2">
        <v>-0.45100000000000001</v>
      </c>
    </row>
    <row r="73" spans="1:3" x14ac:dyDescent="0.25">
      <c r="A73" s="38"/>
      <c r="B73" s="9" t="s">
        <v>5</v>
      </c>
      <c r="C73" s="2">
        <v>-0.45400000000000001</v>
      </c>
    </row>
    <row r="74" spans="1:3" x14ac:dyDescent="0.25">
      <c r="A74" s="38">
        <v>13</v>
      </c>
      <c r="B74" s="9" t="s">
        <v>3</v>
      </c>
      <c r="C74" s="2">
        <v>-0.442</v>
      </c>
    </row>
    <row r="75" spans="1:3" x14ac:dyDescent="0.25">
      <c r="A75" s="38"/>
      <c r="B75" s="9" t="s">
        <v>16</v>
      </c>
      <c r="C75" s="2">
        <v>-0.41599999999999998</v>
      </c>
    </row>
    <row r="76" spans="1:3" x14ac:dyDescent="0.25">
      <c r="A76" s="38"/>
      <c r="B76" s="9" t="s">
        <v>17</v>
      </c>
      <c r="C76" s="2">
        <v>-0.44</v>
      </c>
    </row>
    <row r="77" spans="1:3" x14ac:dyDescent="0.25">
      <c r="A77" s="38"/>
      <c r="B77" s="9" t="s">
        <v>18</v>
      </c>
      <c r="C77" s="2">
        <v>-0.45700000000000002</v>
      </c>
    </row>
    <row r="78" spans="1:3" x14ac:dyDescent="0.25">
      <c r="A78" s="38"/>
      <c r="B78" s="9" t="s">
        <v>4</v>
      </c>
      <c r="C78" s="2">
        <v>-0.46400000000000002</v>
      </c>
    </row>
    <row r="79" spans="1:3" x14ac:dyDescent="0.25">
      <c r="A79" s="38"/>
      <c r="B79" s="9" t="s">
        <v>5</v>
      </c>
      <c r="C79" s="2">
        <v>-0.46500000000000002</v>
      </c>
    </row>
    <row r="80" spans="1:3" x14ac:dyDescent="0.25">
      <c r="A80" s="38">
        <v>14</v>
      </c>
      <c r="B80" s="9" t="s">
        <v>3</v>
      </c>
      <c r="C80" s="2">
        <v>-0.44</v>
      </c>
    </row>
    <row r="81" spans="1:3" x14ac:dyDescent="0.25">
      <c r="A81" s="38"/>
      <c r="B81" s="9" t="s">
        <v>16</v>
      </c>
      <c r="C81" s="2">
        <v>-0.41199999999999998</v>
      </c>
    </row>
    <row r="82" spans="1:3" x14ac:dyDescent="0.25">
      <c r="A82" s="38"/>
      <c r="B82" s="9" t="s">
        <v>17</v>
      </c>
      <c r="C82" s="2">
        <v>-0.42799999999999999</v>
      </c>
    </row>
    <row r="83" spans="1:3" x14ac:dyDescent="0.25">
      <c r="A83" s="38"/>
      <c r="B83" s="9" t="s">
        <v>18</v>
      </c>
      <c r="C83" s="2">
        <v>-0.45400000000000001</v>
      </c>
    </row>
    <row r="84" spans="1:3" x14ac:dyDescent="0.25">
      <c r="A84" s="38"/>
      <c r="B84" s="9" t="s">
        <v>4</v>
      </c>
      <c r="C84" s="2">
        <v>-0.45100000000000001</v>
      </c>
    </row>
    <row r="85" spans="1:3" x14ac:dyDescent="0.25">
      <c r="A85" s="38"/>
      <c r="B85" s="9" t="s">
        <v>5</v>
      </c>
      <c r="C85" s="2">
        <v>-0.44900000000000001</v>
      </c>
    </row>
    <row r="86" spans="1:3" x14ac:dyDescent="0.25">
      <c r="A86" s="38">
        <v>15</v>
      </c>
      <c r="B86" s="9" t="s">
        <v>3</v>
      </c>
      <c r="C86" s="2">
        <v>-0.44900000000000001</v>
      </c>
    </row>
    <row r="87" spans="1:3" x14ac:dyDescent="0.25">
      <c r="A87" s="38"/>
      <c r="B87" s="9" t="s">
        <v>16</v>
      </c>
      <c r="C87" s="2">
        <v>-0.42399999999999999</v>
      </c>
    </row>
    <row r="88" spans="1:3" x14ac:dyDescent="0.25">
      <c r="A88" s="38"/>
      <c r="B88" s="9" t="s">
        <v>17</v>
      </c>
      <c r="C88" s="2">
        <v>-0.443</v>
      </c>
    </row>
    <row r="89" spans="1:3" x14ac:dyDescent="0.25">
      <c r="A89" s="38"/>
      <c r="B89" s="9" t="s">
        <v>18</v>
      </c>
      <c r="C89" s="2">
        <v>-0.46400000000000002</v>
      </c>
    </row>
    <row r="90" spans="1:3" x14ac:dyDescent="0.25">
      <c r="A90" s="38"/>
      <c r="B90" s="9" t="s">
        <v>4</v>
      </c>
      <c r="C90" s="2">
        <v>-0.46600000000000003</v>
      </c>
    </row>
    <row r="91" spans="1:3" x14ac:dyDescent="0.25">
      <c r="A91" s="38"/>
      <c r="B91" s="9" t="s">
        <v>5</v>
      </c>
      <c r="C91" s="2">
        <v>-0.46600000000000003</v>
      </c>
    </row>
    <row r="92" spans="1:3" x14ac:dyDescent="0.25">
      <c r="A92" s="38">
        <v>16</v>
      </c>
      <c r="B92" s="9" t="s">
        <v>3</v>
      </c>
      <c r="C92" s="2">
        <v>-0.45500000000000002</v>
      </c>
    </row>
    <row r="93" spans="1:3" x14ac:dyDescent="0.25">
      <c r="A93" s="38"/>
      <c r="B93" s="9" t="s">
        <v>16</v>
      </c>
      <c r="C93" s="2">
        <v>-0.432</v>
      </c>
    </row>
    <row r="94" spans="1:3" x14ac:dyDescent="0.25">
      <c r="A94" s="38"/>
      <c r="B94" s="9" t="s">
        <v>17</v>
      </c>
      <c r="C94" s="2">
        <v>-0.45200000000000001</v>
      </c>
    </row>
    <row r="95" spans="1:3" x14ac:dyDescent="0.25">
      <c r="A95" s="38"/>
      <c r="B95" s="9" t="s">
        <v>18</v>
      </c>
      <c r="C95" s="2">
        <v>-0.47</v>
      </c>
    </row>
    <row r="96" spans="1:3" x14ac:dyDescent="0.25">
      <c r="A96" s="38"/>
      <c r="B96" s="9" t="s">
        <v>4</v>
      </c>
      <c r="C96" s="2">
        <v>-0.46700000000000003</v>
      </c>
    </row>
    <row r="97" spans="1:3" x14ac:dyDescent="0.25">
      <c r="A97" s="38"/>
      <c r="B97" s="9" t="s">
        <v>5</v>
      </c>
      <c r="C97" s="2">
        <v>-0.47199999999999998</v>
      </c>
    </row>
    <row r="98" spans="1:3" x14ac:dyDescent="0.25">
      <c r="A98" s="38">
        <v>17</v>
      </c>
      <c r="B98" s="9" t="s">
        <v>3</v>
      </c>
      <c r="C98" s="2">
        <v>-0.45800000000000002</v>
      </c>
    </row>
    <row r="99" spans="1:3" x14ac:dyDescent="0.25">
      <c r="A99" s="38"/>
      <c r="B99" s="9" t="s">
        <v>16</v>
      </c>
      <c r="C99" s="2">
        <v>-0.435</v>
      </c>
    </row>
    <row r="100" spans="1:3" x14ac:dyDescent="0.25">
      <c r="A100" s="38"/>
      <c r="B100" s="9" t="s">
        <v>17</v>
      </c>
      <c r="C100" s="2">
        <v>-0.45500000000000002</v>
      </c>
    </row>
    <row r="101" spans="1:3" x14ac:dyDescent="0.25">
      <c r="A101" s="38"/>
      <c r="B101" s="9" t="s">
        <v>18</v>
      </c>
      <c r="C101" s="2">
        <v>-0.47</v>
      </c>
    </row>
    <row r="102" spans="1:3" x14ac:dyDescent="0.25">
      <c r="A102" s="38"/>
      <c r="B102" s="9" t="s">
        <v>4</v>
      </c>
      <c r="C102" s="2">
        <v>-0.47299999999999998</v>
      </c>
    </row>
    <row r="103" spans="1:3" x14ac:dyDescent="0.25">
      <c r="A103" s="38"/>
      <c r="B103" s="9" t="s">
        <v>5</v>
      </c>
      <c r="C103" s="2">
        <v>-0.47799999999999998</v>
      </c>
    </row>
    <row r="104" spans="1:3" x14ac:dyDescent="0.25">
      <c r="A104" s="38">
        <v>18</v>
      </c>
      <c r="B104" s="9" t="s">
        <v>3</v>
      </c>
      <c r="C104" s="2">
        <v>-0.46100000000000002</v>
      </c>
    </row>
    <row r="105" spans="1:3" x14ac:dyDescent="0.25">
      <c r="A105" s="38"/>
      <c r="B105" s="9" t="s">
        <v>16</v>
      </c>
      <c r="C105" s="2">
        <v>-0.439</v>
      </c>
    </row>
    <row r="106" spans="1:3" x14ac:dyDescent="0.25">
      <c r="A106" s="38"/>
      <c r="B106" s="9" t="s">
        <v>17</v>
      </c>
      <c r="C106" s="2">
        <v>-0.45800000000000002</v>
      </c>
    </row>
    <row r="107" spans="1:3" x14ac:dyDescent="0.25">
      <c r="A107" s="38"/>
      <c r="B107" s="9" t="s">
        <v>18</v>
      </c>
      <c r="C107" s="2">
        <v>-0.47699999999999998</v>
      </c>
    </row>
    <row r="108" spans="1:3" x14ac:dyDescent="0.25">
      <c r="A108" s="38"/>
      <c r="B108" s="9" t="s">
        <v>4</v>
      </c>
      <c r="C108" s="2">
        <v>-0.47599999999999998</v>
      </c>
    </row>
    <row r="109" spans="1:3" x14ac:dyDescent="0.25">
      <c r="A109" s="38"/>
      <c r="B109" s="9" t="s">
        <v>5</v>
      </c>
      <c r="C109" s="2">
        <v>-0.47899999999999998</v>
      </c>
    </row>
    <row r="110" spans="1:3" x14ac:dyDescent="0.25">
      <c r="A110" s="38">
        <v>19</v>
      </c>
      <c r="B110" s="9" t="s">
        <v>3</v>
      </c>
      <c r="C110" s="2">
        <v>-0.45700000000000002</v>
      </c>
    </row>
    <row r="111" spans="1:3" x14ac:dyDescent="0.25">
      <c r="A111" s="38"/>
      <c r="B111" s="9" t="s">
        <v>16</v>
      </c>
      <c r="C111" s="2">
        <v>-0.432</v>
      </c>
    </row>
    <row r="112" spans="1:3" x14ac:dyDescent="0.25">
      <c r="A112" s="38"/>
      <c r="B112" s="9" t="s">
        <v>17</v>
      </c>
      <c r="C112" s="2">
        <v>-0.45500000000000002</v>
      </c>
    </row>
    <row r="113" spans="1:3" x14ac:dyDescent="0.25">
      <c r="A113" s="38"/>
      <c r="B113" s="9" t="s">
        <v>18</v>
      </c>
      <c r="C113" s="2">
        <v>-0.46899999999999997</v>
      </c>
    </row>
    <row r="114" spans="1:3" x14ac:dyDescent="0.25">
      <c r="A114" s="38"/>
      <c r="B114" s="9" t="s">
        <v>4</v>
      </c>
      <c r="C114" s="2">
        <v>-0.46700000000000003</v>
      </c>
    </row>
    <row r="115" spans="1:3" x14ac:dyDescent="0.25">
      <c r="A115" s="38"/>
      <c r="B115" s="9" t="s">
        <v>5</v>
      </c>
      <c r="C115" s="2">
        <v>-0.47499999999999998</v>
      </c>
    </row>
    <row r="116" spans="1:3" x14ac:dyDescent="0.25">
      <c r="A116" s="38">
        <v>20</v>
      </c>
      <c r="B116" s="9" t="s">
        <v>3</v>
      </c>
      <c r="C116" s="2">
        <v>-0.46500000000000002</v>
      </c>
    </row>
    <row r="117" spans="1:3" x14ac:dyDescent="0.25">
      <c r="A117" s="38"/>
      <c r="B117" s="9" t="s">
        <v>16</v>
      </c>
      <c r="C117" s="2">
        <v>-0.439</v>
      </c>
    </row>
    <row r="118" spans="1:3" x14ac:dyDescent="0.25">
      <c r="A118" s="38"/>
      <c r="B118" s="9" t="s">
        <v>17</v>
      </c>
      <c r="C118" s="2">
        <v>-0.46300000000000002</v>
      </c>
    </row>
    <row r="119" spans="1:3" x14ac:dyDescent="0.25">
      <c r="A119" s="38"/>
      <c r="B119" s="9" t="s">
        <v>18</v>
      </c>
      <c r="C119" s="2">
        <v>-0.47899999999999998</v>
      </c>
    </row>
    <row r="120" spans="1:3" x14ac:dyDescent="0.25">
      <c r="A120" s="38"/>
      <c r="B120" s="9" t="s">
        <v>4</v>
      </c>
      <c r="C120" s="2">
        <v>-0.47599999999999998</v>
      </c>
    </row>
    <row r="121" spans="1:3" x14ac:dyDescent="0.25">
      <c r="A121" s="38"/>
      <c r="B121" s="9" t="s">
        <v>5</v>
      </c>
      <c r="C121" s="2">
        <v>-0.48199999999999998</v>
      </c>
    </row>
    <row r="122" spans="1:3" x14ac:dyDescent="0.25">
      <c r="A122" s="38">
        <v>21</v>
      </c>
      <c r="B122" s="9" t="s">
        <v>3</v>
      </c>
      <c r="C122" s="2">
        <v>-0.46400000000000002</v>
      </c>
    </row>
    <row r="123" spans="1:3" x14ac:dyDescent="0.25">
      <c r="A123" s="38"/>
      <c r="B123" s="9" t="s">
        <v>16</v>
      </c>
      <c r="C123" s="2">
        <v>-0.44</v>
      </c>
    </row>
    <row r="124" spans="1:3" x14ac:dyDescent="0.25">
      <c r="A124" s="38"/>
      <c r="B124" s="9" t="s">
        <v>17</v>
      </c>
      <c r="C124" s="2">
        <v>-0.46300000000000002</v>
      </c>
    </row>
    <row r="125" spans="1:3" x14ac:dyDescent="0.25">
      <c r="A125" s="38"/>
      <c r="B125" s="9" t="s">
        <v>18</v>
      </c>
      <c r="C125" s="2">
        <v>-0.48</v>
      </c>
    </row>
    <row r="126" spans="1:3" x14ac:dyDescent="0.25">
      <c r="A126" s="38"/>
      <c r="B126" s="9" t="s">
        <v>4</v>
      </c>
      <c r="C126" s="2">
        <v>-0.47499999999999998</v>
      </c>
    </row>
    <row r="127" spans="1:3" x14ac:dyDescent="0.25">
      <c r="A127" s="38"/>
      <c r="B127" s="9" t="s">
        <v>5</v>
      </c>
      <c r="C127" s="2">
        <v>-0.48599999999999999</v>
      </c>
    </row>
    <row r="128" spans="1:3" x14ac:dyDescent="0.25">
      <c r="A128" s="38">
        <v>22</v>
      </c>
      <c r="B128" s="9" t="s">
        <v>3</v>
      </c>
      <c r="C128" s="2">
        <v>-0.47</v>
      </c>
    </row>
    <row r="129" spans="1:3" x14ac:dyDescent="0.25">
      <c r="A129" s="38"/>
      <c r="B129" s="9" t="s">
        <v>16</v>
      </c>
      <c r="C129" s="2">
        <v>-0.44600000000000001</v>
      </c>
    </row>
    <row r="130" spans="1:3" x14ac:dyDescent="0.25">
      <c r="A130" s="38"/>
      <c r="B130" s="9" t="s">
        <v>17</v>
      </c>
      <c r="C130" s="2">
        <v>-0.46899999999999997</v>
      </c>
    </row>
    <row r="131" spans="1:3" x14ac:dyDescent="0.25">
      <c r="A131" s="38"/>
      <c r="B131" s="9" t="s">
        <v>18</v>
      </c>
      <c r="C131" s="2">
        <v>-0.48499999999999999</v>
      </c>
    </row>
    <row r="132" spans="1:3" x14ac:dyDescent="0.25">
      <c r="A132" s="38"/>
      <c r="B132" s="9" t="s">
        <v>4</v>
      </c>
      <c r="C132" s="2">
        <v>-0.47899999999999998</v>
      </c>
    </row>
    <row r="133" spans="1:3" x14ac:dyDescent="0.25">
      <c r="A133" s="38"/>
      <c r="B133" s="9" t="s">
        <v>5</v>
      </c>
      <c r="C133" s="2">
        <v>-0.49299999999999999</v>
      </c>
    </row>
    <row r="134" spans="1:3" x14ac:dyDescent="0.25">
      <c r="A134" s="38">
        <v>23</v>
      </c>
      <c r="B134" s="9" t="s">
        <v>3</v>
      </c>
      <c r="C134" s="2">
        <v>-0.47699999999999998</v>
      </c>
    </row>
    <row r="135" spans="1:3" x14ac:dyDescent="0.25">
      <c r="A135" s="38"/>
      <c r="B135" s="9" t="s">
        <v>16</v>
      </c>
      <c r="C135" s="2">
        <v>-0.44900000000000001</v>
      </c>
    </row>
    <row r="136" spans="1:3" x14ac:dyDescent="0.25">
      <c r="A136" s="38"/>
      <c r="B136" s="9" t="s">
        <v>17</v>
      </c>
      <c r="C136" s="2">
        <v>-0.47499999999999998</v>
      </c>
    </row>
    <row r="137" spans="1:3" x14ac:dyDescent="0.25">
      <c r="A137" s="38"/>
      <c r="B137" s="9" t="s">
        <v>18</v>
      </c>
      <c r="C137" s="2">
        <v>-0.495</v>
      </c>
    </row>
    <row r="138" spans="1:3" x14ac:dyDescent="0.25">
      <c r="A138" s="38"/>
      <c r="B138" s="9" t="s">
        <v>4</v>
      </c>
      <c r="C138" s="2">
        <v>-0.48199999999999998</v>
      </c>
    </row>
    <row r="139" spans="1:3" x14ac:dyDescent="0.25">
      <c r="A139" s="38"/>
      <c r="B139" s="9" t="s">
        <v>5</v>
      </c>
      <c r="C139" s="2">
        <v>-0.503</v>
      </c>
    </row>
    <row r="140" spans="1:3" x14ac:dyDescent="0.25">
      <c r="A140" s="38">
        <v>24</v>
      </c>
      <c r="B140" s="9" t="s">
        <v>3</v>
      </c>
      <c r="C140" s="2">
        <v>-0.47699999999999998</v>
      </c>
    </row>
    <row r="141" spans="1:3" x14ac:dyDescent="0.25">
      <c r="A141" s="38"/>
      <c r="B141" s="9" t="s">
        <v>16</v>
      </c>
      <c r="C141" s="2">
        <v>-0.45200000000000001</v>
      </c>
    </row>
    <row r="142" spans="1:3" x14ac:dyDescent="0.25">
      <c r="A142" s="38"/>
      <c r="B142" s="9" t="s">
        <v>17</v>
      </c>
      <c r="C142" s="2">
        <v>-0.48</v>
      </c>
    </row>
    <row r="143" spans="1:3" x14ac:dyDescent="0.25">
      <c r="A143" s="38"/>
      <c r="B143" s="9" t="s">
        <v>18</v>
      </c>
      <c r="C143" s="2">
        <v>-0.498</v>
      </c>
    </row>
    <row r="144" spans="1:3" x14ac:dyDescent="0.25">
      <c r="A144" s="38"/>
      <c r="B144" s="9" t="s">
        <v>4</v>
      </c>
      <c r="C144" s="2">
        <v>-0.48899999999999999</v>
      </c>
    </row>
    <row r="145" spans="1:3" x14ac:dyDescent="0.25">
      <c r="A145" s="38"/>
      <c r="B145" s="9" t="s">
        <v>5</v>
      </c>
      <c r="C145" s="2">
        <v>-0.50800000000000001</v>
      </c>
    </row>
    <row r="146" spans="1:3" x14ac:dyDescent="0.25">
      <c r="A146" s="38">
        <v>25</v>
      </c>
      <c r="B146" s="9" t="s">
        <v>3</v>
      </c>
      <c r="C146" s="2">
        <v>-0.47599999999999998</v>
      </c>
    </row>
    <row r="147" spans="1:3" x14ac:dyDescent="0.25">
      <c r="A147" s="38"/>
      <c r="B147" s="9" t="s">
        <v>16</v>
      </c>
      <c r="C147" s="2">
        <v>-0.45300000000000001</v>
      </c>
    </row>
    <row r="148" spans="1:3" x14ac:dyDescent="0.25">
      <c r="A148" s="38"/>
      <c r="B148" s="9" t="s">
        <v>17</v>
      </c>
      <c r="C148" s="2">
        <v>-0.48</v>
      </c>
    </row>
    <row r="149" spans="1:3" x14ac:dyDescent="0.25">
      <c r="A149" s="38"/>
      <c r="B149" s="9" t="s">
        <v>18</v>
      </c>
      <c r="C149" s="2">
        <v>-0.496</v>
      </c>
    </row>
    <row r="150" spans="1:3" x14ac:dyDescent="0.25">
      <c r="A150" s="38"/>
      <c r="B150" s="9" t="s">
        <v>4</v>
      </c>
      <c r="C150" s="2">
        <v>-0.49199999999999999</v>
      </c>
    </row>
    <row r="151" spans="1:3" x14ac:dyDescent="0.25">
      <c r="A151" s="38"/>
      <c r="B151" s="9" t="s">
        <v>5</v>
      </c>
      <c r="C151" s="2">
        <v>-0.504</v>
      </c>
    </row>
    <row r="152" spans="1:3" x14ac:dyDescent="0.25">
      <c r="A152" s="38">
        <v>26</v>
      </c>
      <c r="B152" s="9" t="s">
        <v>3</v>
      </c>
      <c r="C152" s="2">
        <v>-0.47799999999999998</v>
      </c>
    </row>
    <row r="153" spans="1:3" x14ac:dyDescent="0.25">
      <c r="A153" s="38"/>
      <c r="B153" s="9" t="s">
        <v>16</v>
      </c>
      <c r="C153" s="2">
        <v>-0.45100000000000001</v>
      </c>
    </row>
    <row r="154" spans="1:3" x14ac:dyDescent="0.25">
      <c r="A154" s="38"/>
      <c r="B154" s="9" t="s">
        <v>17</v>
      </c>
      <c r="C154" s="2">
        <v>-0.48299999999999998</v>
      </c>
    </row>
    <row r="155" spans="1:3" x14ac:dyDescent="0.25">
      <c r="A155" s="38"/>
      <c r="B155" s="9" t="s">
        <v>18</v>
      </c>
      <c r="C155" s="2">
        <v>-0.498</v>
      </c>
    </row>
    <row r="156" spans="1:3" x14ac:dyDescent="0.25">
      <c r="A156" s="38"/>
      <c r="B156" s="9" t="s">
        <v>4</v>
      </c>
      <c r="C156" s="2">
        <v>-0.49199999999999999</v>
      </c>
    </row>
    <row r="157" spans="1:3" x14ac:dyDescent="0.25">
      <c r="A157" s="38"/>
      <c r="B157" s="9" t="s">
        <v>5</v>
      </c>
      <c r="C157" s="2">
        <v>-0.50600000000000001</v>
      </c>
    </row>
    <row r="158" spans="1:3" x14ac:dyDescent="0.25">
      <c r="A158" s="38">
        <v>27</v>
      </c>
      <c r="B158" s="9" t="s">
        <v>3</v>
      </c>
      <c r="C158" s="2">
        <v>-0.47799999999999998</v>
      </c>
    </row>
    <row r="159" spans="1:3" x14ac:dyDescent="0.25">
      <c r="A159" s="38"/>
      <c r="B159" s="9" t="s">
        <v>16</v>
      </c>
      <c r="C159" s="2">
        <v>-0.45300000000000001</v>
      </c>
    </row>
    <row r="160" spans="1:3" x14ac:dyDescent="0.25">
      <c r="A160" s="38"/>
      <c r="B160" s="9" t="s">
        <v>17</v>
      </c>
      <c r="C160" s="2">
        <v>-0.48299999999999998</v>
      </c>
    </row>
    <row r="161" spans="1:3" x14ac:dyDescent="0.25">
      <c r="A161" s="38"/>
      <c r="B161" s="9" t="s">
        <v>18</v>
      </c>
      <c r="C161" s="2">
        <v>-0.499</v>
      </c>
    </row>
    <row r="162" spans="1:3" x14ac:dyDescent="0.25">
      <c r="A162" s="38"/>
      <c r="B162" s="9" t="s">
        <v>4</v>
      </c>
      <c r="C162" s="2">
        <v>-0.49399999999999999</v>
      </c>
    </row>
    <row r="163" spans="1:3" x14ac:dyDescent="0.25">
      <c r="A163" s="38"/>
      <c r="B163" s="9" t="s">
        <v>5</v>
      </c>
      <c r="C163" s="2">
        <v>-0.50800000000000001</v>
      </c>
    </row>
    <row r="164" spans="1:3" x14ac:dyDescent="0.25">
      <c r="A164" s="38">
        <v>28</v>
      </c>
      <c r="B164" s="9" t="s">
        <v>3</v>
      </c>
      <c r="C164" s="2">
        <v>-0.47699999999999998</v>
      </c>
    </row>
    <row r="165" spans="1:3" x14ac:dyDescent="0.25">
      <c r="A165" s="38"/>
      <c r="B165" s="9" t="s">
        <v>16</v>
      </c>
      <c r="C165" s="2">
        <v>-0.45700000000000002</v>
      </c>
    </row>
    <row r="166" spans="1:3" x14ac:dyDescent="0.25">
      <c r="A166" s="38"/>
      <c r="B166" s="9" t="s">
        <v>17</v>
      </c>
      <c r="C166" s="2">
        <v>-0.48599999999999999</v>
      </c>
    </row>
    <row r="167" spans="1:3" x14ac:dyDescent="0.25">
      <c r="A167" s="38"/>
      <c r="B167" s="9" t="s">
        <v>18</v>
      </c>
      <c r="C167" s="2">
        <v>-0.495</v>
      </c>
    </row>
    <row r="168" spans="1:3" x14ac:dyDescent="0.25">
      <c r="A168" s="38"/>
      <c r="B168" s="9" t="s">
        <v>4</v>
      </c>
      <c r="C168" s="2">
        <v>-0.49399999999999999</v>
      </c>
    </row>
    <row r="169" spans="1:3" x14ac:dyDescent="0.25">
      <c r="A169" s="38"/>
      <c r="B169" s="9" t="s">
        <v>5</v>
      </c>
      <c r="C169" s="2">
        <v>-0.50900000000000001</v>
      </c>
    </row>
  </sheetData>
  <mergeCells count="28">
    <mergeCell ref="A38:A43"/>
    <mergeCell ref="A44:A49"/>
    <mergeCell ref="A2:A7"/>
    <mergeCell ref="A8:A13"/>
    <mergeCell ref="A14:A19"/>
    <mergeCell ref="A20:A25"/>
    <mergeCell ref="A26:A31"/>
    <mergeCell ref="A32:A37"/>
    <mergeCell ref="A50:A55"/>
    <mergeCell ref="A56:A61"/>
    <mergeCell ref="A62:A67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28:A133"/>
    <mergeCell ref="A134:A139"/>
    <mergeCell ref="A140:A145"/>
    <mergeCell ref="A146:A151"/>
    <mergeCell ref="A152:A157"/>
    <mergeCell ref="A158:A163"/>
    <mergeCell ref="A164:A16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0C0B-AC68-462A-AE5C-1FAEAD5B0FB1}">
  <dimension ref="A1:D64"/>
  <sheetViews>
    <sheetView zoomScaleNormal="100" workbookViewId="0">
      <selection activeCell="D3" sqref="D3:D63"/>
    </sheetView>
  </sheetViews>
  <sheetFormatPr defaultRowHeight="15" x14ac:dyDescent="0.25"/>
  <sheetData>
    <row r="1" spans="1:4" x14ac:dyDescent="0.25">
      <c r="A1" t="s">
        <v>8</v>
      </c>
      <c r="B1" t="s">
        <v>9</v>
      </c>
      <c r="C1" t="s">
        <v>10</v>
      </c>
      <c r="D1" t="s">
        <v>11</v>
      </c>
    </row>
    <row r="2" spans="1:4" x14ac:dyDescent="0.25">
      <c r="A2" t="s">
        <v>12</v>
      </c>
      <c r="B2" t="s">
        <v>13</v>
      </c>
      <c r="C2" t="s">
        <v>14</v>
      </c>
      <c r="D2" t="s">
        <v>15</v>
      </c>
    </row>
    <row r="3" spans="1:4" x14ac:dyDescent="0.25">
      <c r="A3">
        <v>0</v>
      </c>
      <c r="B3">
        <v>1</v>
      </c>
      <c r="C3">
        <v>100078.1</v>
      </c>
      <c r="D3" s="34">
        <v>33.041229999999999</v>
      </c>
    </row>
    <row r="4" spans="1:4" x14ac:dyDescent="0.25">
      <c r="A4">
        <v>1</v>
      </c>
      <c r="B4">
        <v>3</v>
      </c>
      <c r="C4">
        <v>79453.13</v>
      </c>
      <c r="D4" s="34">
        <v>33.562600000000003</v>
      </c>
    </row>
    <row r="5" spans="1:4" x14ac:dyDescent="0.25">
      <c r="A5">
        <v>2</v>
      </c>
      <c r="B5">
        <v>4</v>
      </c>
      <c r="C5">
        <v>63140.62</v>
      </c>
      <c r="D5" s="34">
        <v>32.452680000000001</v>
      </c>
    </row>
    <row r="6" spans="1:4" x14ac:dyDescent="0.25">
      <c r="A6">
        <v>3</v>
      </c>
      <c r="B6">
        <v>5</v>
      </c>
      <c r="C6">
        <v>50203.12</v>
      </c>
      <c r="D6" s="34">
        <v>33.05406</v>
      </c>
    </row>
    <row r="7" spans="1:4" x14ac:dyDescent="0.25">
      <c r="A7">
        <v>4</v>
      </c>
      <c r="B7">
        <v>6</v>
      </c>
      <c r="C7">
        <v>39890.620000000003</v>
      </c>
      <c r="D7" s="34">
        <v>33.378129999999999</v>
      </c>
    </row>
    <row r="8" spans="1:4" x14ac:dyDescent="0.25">
      <c r="A8">
        <v>5</v>
      </c>
      <c r="B8">
        <v>8</v>
      </c>
      <c r="C8">
        <v>31640.63</v>
      </c>
      <c r="D8" s="34">
        <v>32.316429999999997</v>
      </c>
    </row>
    <row r="9" spans="1:4" x14ac:dyDescent="0.25">
      <c r="A9">
        <v>6</v>
      </c>
      <c r="B9">
        <v>9</v>
      </c>
      <c r="C9">
        <v>25171.88</v>
      </c>
      <c r="D9" s="34">
        <v>32.075690000000002</v>
      </c>
    </row>
    <row r="10" spans="1:4" x14ac:dyDescent="0.25">
      <c r="A10">
        <v>7</v>
      </c>
      <c r="B10">
        <v>11</v>
      </c>
      <c r="C10">
        <v>20015.62</v>
      </c>
      <c r="D10" s="34">
        <v>34.108939999999997</v>
      </c>
    </row>
    <row r="11" spans="1:4" x14ac:dyDescent="0.25">
      <c r="A11">
        <v>8</v>
      </c>
      <c r="B11">
        <v>12</v>
      </c>
      <c r="C11">
        <v>15890.62</v>
      </c>
      <c r="D11" s="34">
        <v>34.366709999999998</v>
      </c>
    </row>
    <row r="12" spans="1:4" x14ac:dyDescent="0.25">
      <c r="A12">
        <v>9</v>
      </c>
      <c r="B12">
        <v>13</v>
      </c>
      <c r="C12">
        <v>12609.37</v>
      </c>
      <c r="D12" s="34">
        <v>33.297789999999999</v>
      </c>
    </row>
    <row r="13" spans="1:4" x14ac:dyDescent="0.25">
      <c r="A13">
        <v>10</v>
      </c>
      <c r="B13">
        <v>15</v>
      </c>
      <c r="C13">
        <v>10078.129999999999</v>
      </c>
      <c r="D13" s="34">
        <v>36.558439999999997</v>
      </c>
    </row>
    <row r="14" spans="1:4" x14ac:dyDescent="0.25">
      <c r="A14">
        <v>11</v>
      </c>
      <c r="B14">
        <v>17</v>
      </c>
      <c r="C14">
        <v>8015.625</v>
      </c>
      <c r="D14" s="34">
        <v>33.571559999999998</v>
      </c>
    </row>
    <row r="15" spans="1:4" x14ac:dyDescent="0.25">
      <c r="A15">
        <v>12</v>
      </c>
      <c r="B15">
        <v>18</v>
      </c>
      <c r="C15">
        <v>6328.125</v>
      </c>
      <c r="D15" s="34">
        <v>33.403030000000001</v>
      </c>
    </row>
    <row r="16" spans="1:4" x14ac:dyDescent="0.25">
      <c r="A16">
        <v>13</v>
      </c>
      <c r="B16">
        <v>19</v>
      </c>
      <c r="C16">
        <v>5015.625</v>
      </c>
      <c r="D16" s="34">
        <v>33.754899999999999</v>
      </c>
    </row>
    <row r="17" spans="1:4" x14ac:dyDescent="0.25">
      <c r="A17">
        <v>14</v>
      </c>
      <c r="B17">
        <v>21</v>
      </c>
      <c r="C17">
        <v>3984.375</v>
      </c>
      <c r="D17" s="34">
        <v>33.742919999999998</v>
      </c>
    </row>
    <row r="18" spans="1:4" x14ac:dyDescent="0.25">
      <c r="A18">
        <v>15</v>
      </c>
      <c r="B18">
        <v>22</v>
      </c>
      <c r="C18">
        <v>3170.9560000000001</v>
      </c>
      <c r="D18" s="34">
        <v>31.48753</v>
      </c>
    </row>
    <row r="19" spans="1:4" x14ac:dyDescent="0.25">
      <c r="A19">
        <v>16</v>
      </c>
      <c r="B19">
        <v>24</v>
      </c>
      <c r="C19">
        <v>2527.5729999999999</v>
      </c>
      <c r="D19" s="34">
        <v>34.344079999999998</v>
      </c>
    </row>
    <row r="20" spans="1:4" x14ac:dyDescent="0.25">
      <c r="A20">
        <v>17</v>
      </c>
      <c r="B20">
        <v>25</v>
      </c>
      <c r="C20">
        <v>1976.1030000000001</v>
      </c>
      <c r="D20" s="34">
        <v>31.4453</v>
      </c>
    </row>
    <row r="21" spans="1:4" x14ac:dyDescent="0.25">
      <c r="A21">
        <v>18</v>
      </c>
      <c r="B21">
        <v>26</v>
      </c>
      <c r="C21">
        <v>1577.5239999999999</v>
      </c>
      <c r="D21" s="34">
        <v>33.585529999999999</v>
      </c>
    </row>
    <row r="22" spans="1:4" x14ac:dyDescent="0.25">
      <c r="A22">
        <v>19</v>
      </c>
      <c r="B22">
        <v>28</v>
      </c>
      <c r="C22">
        <v>1265.625</v>
      </c>
      <c r="D22" s="34">
        <v>34.866430000000001</v>
      </c>
    </row>
    <row r="23" spans="1:4" x14ac:dyDescent="0.25">
      <c r="A23">
        <v>20</v>
      </c>
      <c r="B23">
        <v>29</v>
      </c>
      <c r="C23">
        <v>998.26400000000001</v>
      </c>
      <c r="D23" s="34">
        <v>32.23366</v>
      </c>
    </row>
    <row r="24" spans="1:4" x14ac:dyDescent="0.25">
      <c r="A24">
        <v>21</v>
      </c>
      <c r="B24">
        <v>30</v>
      </c>
      <c r="C24">
        <v>796.875</v>
      </c>
      <c r="D24" s="34">
        <v>28.567710000000002</v>
      </c>
    </row>
    <row r="25" spans="1:4" x14ac:dyDescent="0.25">
      <c r="A25">
        <v>22</v>
      </c>
      <c r="B25">
        <v>32</v>
      </c>
      <c r="C25">
        <v>627.79020000000003</v>
      </c>
      <c r="D25" s="34">
        <v>31.336960000000001</v>
      </c>
    </row>
    <row r="26" spans="1:4" x14ac:dyDescent="0.25">
      <c r="A26">
        <v>23</v>
      </c>
      <c r="B26">
        <v>33</v>
      </c>
      <c r="C26">
        <v>505.5147</v>
      </c>
      <c r="D26" s="34">
        <v>32.58249</v>
      </c>
    </row>
    <row r="27" spans="1:4" x14ac:dyDescent="0.25">
      <c r="A27">
        <v>24</v>
      </c>
      <c r="B27">
        <v>34</v>
      </c>
      <c r="C27">
        <v>397.99529999999999</v>
      </c>
      <c r="D27" s="34">
        <v>33.644010000000002</v>
      </c>
    </row>
    <row r="28" spans="1:4" x14ac:dyDescent="0.25">
      <c r="A28">
        <v>25</v>
      </c>
      <c r="B28">
        <v>36</v>
      </c>
      <c r="C28">
        <v>315.50479999999999</v>
      </c>
      <c r="D28" s="34">
        <v>33.766559999999998</v>
      </c>
    </row>
    <row r="29" spans="1:4" x14ac:dyDescent="0.25">
      <c r="A29">
        <v>26</v>
      </c>
      <c r="B29">
        <v>37</v>
      </c>
      <c r="C29">
        <v>252.40379999999999</v>
      </c>
      <c r="D29" s="34">
        <v>34.236519999999999</v>
      </c>
    </row>
    <row r="30" spans="1:4" x14ac:dyDescent="0.25">
      <c r="A30">
        <v>27</v>
      </c>
      <c r="B30">
        <v>38</v>
      </c>
      <c r="C30">
        <v>198.62289999999999</v>
      </c>
      <c r="D30" s="34">
        <v>33.903469999999999</v>
      </c>
    </row>
    <row r="31" spans="1:4" x14ac:dyDescent="0.25">
      <c r="A31">
        <v>28</v>
      </c>
      <c r="B31">
        <v>40</v>
      </c>
      <c r="C31">
        <v>158.36150000000001</v>
      </c>
      <c r="D31" s="34">
        <v>34.489469999999997</v>
      </c>
    </row>
    <row r="32" spans="1:4" x14ac:dyDescent="0.25">
      <c r="A32">
        <v>29</v>
      </c>
      <c r="B32">
        <v>41</v>
      </c>
      <c r="C32">
        <v>125.55800000000001</v>
      </c>
      <c r="D32" s="34">
        <v>34.555909999999997</v>
      </c>
    </row>
    <row r="33" spans="1:4" x14ac:dyDescent="0.25">
      <c r="A33">
        <v>30</v>
      </c>
      <c r="B33">
        <v>42</v>
      </c>
      <c r="C33">
        <v>100.4464</v>
      </c>
      <c r="D33" s="34">
        <v>34.24147</v>
      </c>
    </row>
    <row r="34" spans="1:4" x14ac:dyDescent="0.25">
      <c r="A34">
        <v>31</v>
      </c>
      <c r="B34">
        <v>44</v>
      </c>
      <c r="C34">
        <v>79.002809999999997</v>
      </c>
      <c r="D34" s="34">
        <v>34.728470000000002</v>
      </c>
    </row>
    <row r="35" spans="1:4" x14ac:dyDescent="0.25">
      <c r="A35">
        <v>32</v>
      </c>
      <c r="B35">
        <v>45</v>
      </c>
      <c r="C35">
        <v>63.3446</v>
      </c>
      <c r="D35" s="34">
        <v>35.062550000000002</v>
      </c>
    </row>
    <row r="36" spans="1:4" x14ac:dyDescent="0.25">
      <c r="A36">
        <v>33</v>
      </c>
      <c r="B36">
        <v>47</v>
      </c>
      <c r="C36">
        <v>50.223210000000002</v>
      </c>
      <c r="D36" s="34">
        <v>35.132260000000002</v>
      </c>
    </row>
    <row r="37" spans="1:4" x14ac:dyDescent="0.25">
      <c r="A37">
        <v>34</v>
      </c>
      <c r="B37">
        <v>48</v>
      </c>
      <c r="C37">
        <v>38.422130000000003</v>
      </c>
      <c r="D37" s="34">
        <v>35.504069999999999</v>
      </c>
    </row>
    <row r="38" spans="1:4" x14ac:dyDescent="0.25">
      <c r="A38">
        <v>35</v>
      </c>
      <c r="B38">
        <v>50</v>
      </c>
      <c r="C38">
        <v>31.25</v>
      </c>
      <c r="D38" s="34">
        <v>35.894390000000001</v>
      </c>
    </row>
    <row r="39" spans="1:4" x14ac:dyDescent="0.25">
      <c r="A39">
        <v>36</v>
      </c>
      <c r="B39">
        <v>51</v>
      </c>
      <c r="C39">
        <v>24.933509999999998</v>
      </c>
      <c r="D39" s="34">
        <v>36.490780000000001</v>
      </c>
    </row>
    <row r="40" spans="1:4" x14ac:dyDescent="0.25">
      <c r="A40">
        <v>37</v>
      </c>
      <c r="B40">
        <v>53</v>
      </c>
      <c r="C40">
        <v>19.862290000000002</v>
      </c>
      <c r="D40" s="34">
        <v>37.079880000000003</v>
      </c>
    </row>
    <row r="41" spans="1:4" x14ac:dyDescent="0.25">
      <c r="A41">
        <v>38</v>
      </c>
      <c r="B41">
        <v>54</v>
      </c>
      <c r="C41">
        <v>15.625</v>
      </c>
      <c r="D41" s="34">
        <v>37.866160000000001</v>
      </c>
    </row>
    <row r="42" spans="1:4" x14ac:dyDescent="0.25">
      <c r="A42">
        <v>39</v>
      </c>
      <c r="B42">
        <v>55</v>
      </c>
      <c r="C42">
        <v>12.400790000000001</v>
      </c>
      <c r="D42" s="34">
        <v>39.666890000000002</v>
      </c>
    </row>
    <row r="43" spans="1:4" x14ac:dyDescent="0.25">
      <c r="A43">
        <v>40</v>
      </c>
      <c r="B43">
        <v>57</v>
      </c>
      <c r="C43">
        <v>9.9311399999999992</v>
      </c>
      <c r="D43" s="34">
        <v>40.623159999999999</v>
      </c>
    </row>
    <row r="44" spans="1:4" x14ac:dyDescent="0.25">
      <c r="A44">
        <v>41</v>
      </c>
      <c r="B44">
        <v>58</v>
      </c>
      <c r="C44">
        <v>7.9449149999999999</v>
      </c>
      <c r="D44" s="34">
        <v>42.609659999999998</v>
      </c>
    </row>
    <row r="45" spans="1:4" x14ac:dyDescent="0.25">
      <c r="A45">
        <v>42</v>
      </c>
      <c r="B45">
        <v>60</v>
      </c>
      <c r="C45">
        <v>6.3173849999999998</v>
      </c>
      <c r="D45" s="34">
        <v>45.218110000000003</v>
      </c>
    </row>
    <row r="46" spans="1:4" x14ac:dyDescent="0.25">
      <c r="A46">
        <v>43</v>
      </c>
      <c r="B46">
        <v>62</v>
      </c>
      <c r="C46">
        <v>5.008013</v>
      </c>
      <c r="D46" s="34">
        <v>48.832740000000001</v>
      </c>
    </row>
    <row r="47" spans="1:4" x14ac:dyDescent="0.25">
      <c r="A47">
        <v>44</v>
      </c>
      <c r="B47">
        <v>65</v>
      </c>
      <c r="C47">
        <v>3.9457070000000001</v>
      </c>
      <c r="D47" s="34">
        <v>53.936729999999997</v>
      </c>
    </row>
    <row r="48" spans="1:4" x14ac:dyDescent="0.25">
      <c r="A48">
        <v>45</v>
      </c>
      <c r="B48">
        <v>68</v>
      </c>
      <c r="C48">
        <v>3.158693</v>
      </c>
      <c r="D48" s="34">
        <v>60.461730000000003</v>
      </c>
    </row>
    <row r="49" spans="1:4" x14ac:dyDescent="0.25">
      <c r="A49">
        <v>46</v>
      </c>
      <c r="B49">
        <v>71</v>
      </c>
      <c r="C49">
        <v>2.504006</v>
      </c>
      <c r="D49" s="34">
        <v>69.248440000000002</v>
      </c>
    </row>
    <row r="50" spans="1:4" x14ac:dyDescent="0.25">
      <c r="A50">
        <v>47</v>
      </c>
      <c r="B50">
        <v>74</v>
      </c>
      <c r="C50">
        <v>1.9980819999999999</v>
      </c>
      <c r="D50" s="34">
        <v>80.500640000000004</v>
      </c>
    </row>
    <row r="51" spans="1:4" x14ac:dyDescent="0.25">
      <c r="A51">
        <v>48</v>
      </c>
      <c r="B51">
        <v>77</v>
      </c>
      <c r="C51">
        <v>1.584686</v>
      </c>
      <c r="D51" s="34">
        <v>94.904690000000002</v>
      </c>
    </row>
    <row r="52" spans="1:4" x14ac:dyDescent="0.25">
      <c r="A52">
        <v>49</v>
      </c>
      <c r="B52">
        <v>81</v>
      </c>
      <c r="C52">
        <v>1.2668919999999999</v>
      </c>
      <c r="D52" s="34">
        <v>112.97110000000001</v>
      </c>
    </row>
    <row r="53" spans="1:4" x14ac:dyDescent="0.25">
      <c r="A53">
        <v>50</v>
      </c>
      <c r="B53">
        <v>85</v>
      </c>
      <c r="C53">
        <v>0.99904099999999996</v>
      </c>
      <c r="D53" s="34">
        <v>136.6172</v>
      </c>
    </row>
    <row r="54" spans="1:4" x14ac:dyDescent="0.25">
      <c r="A54">
        <v>51</v>
      </c>
      <c r="B54">
        <v>89</v>
      </c>
      <c r="C54">
        <v>0.79234280000000001</v>
      </c>
      <c r="D54" s="34">
        <v>165.6463</v>
      </c>
    </row>
    <row r="55" spans="1:4" x14ac:dyDescent="0.25">
      <c r="A55">
        <v>52</v>
      </c>
      <c r="B55">
        <v>95</v>
      </c>
      <c r="C55">
        <v>0.63344599999999995</v>
      </c>
      <c r="D55" s="34">
        <v>199.6583</v>
      </c>
    </row>
    <row r="56" spans="1:4" x14ac:dyDescent="0.25">
      <c r="A56">
        <v>53</v>
      </c>
      <c r="B56">
        <v>103</v>
      </c>
      <c r="C56">
        <v>0.50403229999999999</v>
      </c>
      <c r="D56" s="34">
        <v>241.6712</v>
      </c>
    </row>
    <row r="57" spans="1:4" x14ac:dyDescent="0.25">
      <c r="A57">
        <v>54</v>
      </c>
      <c r="B57">
        <v>112</v>
      </c>
      <c r="C57">
        <v>0.40064100000000002</v>
      </c>
      <c r="D57" s="34">
        <v>292.6293</v>
      </c>
    </row>
    <row r="58" spans="1:4" x14ac:dyDescent="0.25">
      <c r="A58">
        <v>55</v>
      </c>
      <c r="B58">
        <v>123</v>
      </c>
      <c r="C58">
        <v>0.31672299999999998</v>
      </c>
      <c r="D58" s="34">
        <v>355.1352</v>
      </c>
    </row>
    <row r="59" spans="1:4" x14ac:dyDescent="0.25">
      <c r="A59">
        <v>56</v>
      </c>
      <c r="B59">
        <v>137</v>
      </c>
      <c r="C59">
        <v>0.25201610000000002</v>
      </c>
      <c r="D59" s="34">
        <v>428.36900000000003</v>
      </c>
    </row>
    <row r="60" spans="1:4" x14ac:dyDescent="0.25">
      <c r="A60">
        <v>57</v>
      </c>
      <c r="B60">
        <v>154</v>
      </c>
      <c r="C60">
        <v>0.20032050000000001</v>
      </c>
      <c r="D60" s="34">
        <v>514.9316</v>
      </c>
    </row>
    <row r="61" spans="1:4" x14ac:dyDescent="0.25">
      <c r="A61">
        <v>58</v>
      </c>
      <c r="B61">
        <v>175</v>
      </c>
      <c r="C61">
        <v>0.15889829999999999</v>
      </c>
      <c r="D61" s="34">
        <v>618.62450000000001</v>
      </c>
    </row>
    <row r="62" spans="1:4" x14ac:dyDescent="0.25">
      <c r="A62">
        <v>59</v>
      </c>
      <c r="B62">
        <v>200</v>
      </c>
      <c r="C62">
        <v>0.12600810000000001</v>
      </c>
      <c r="D62" s="34">
        <v>742.2595</v>
      </c>
    </row>
    <row r="63" spans="1:4" x14ac:dyDescent="0.25">
      <c r="A63">
        <v>60</v>
      </c>
      <c r="B63">
        <v>230</v>
      </c>
      <c r="C63">
        <v>0.10016029999999999</v>
      </c>
      <c r="D63" s="34">
        <v>889.22260000000006</v>
      </c>
    </row>
    <row r="64" spans="1:4" x14ac:dyDescent="0.25">
      <c r="D64" s="3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AABC5-5C16-49A5-9214-2B5F7AE9037C}">
  <dimension ref="A1:AQ256"/>
  <sheetViews>
    <sheetView tabSelected="1" topLeftCell="A186" workbookViewId="0">
      <selection activeCell="V219" sqref="V219"/>
    </sheetView>
  </sheetViews>
  <sheetFormatPr defaultRowHeight="15" x14ac:dyDescent="0.25"/>
  <cols>
    <col min="15" max="15" width="7.7109375" bestFit="1" customWidth="1"/>
    <col min="16" max="19" width="12.7109375" bestFit="1" customWidth="1"/>
  </cols>
  <sheetData>
    <row r="1" spans="1:24" x14ac:dyDescent="0.25">
      <c r="B1" s="23" t="s">
        <v>34</v>
      </c>
    </row>
    <row r="2" spans="1:24" x14ac:dyDescent="0.25">
      <c r="N2" s="16" t="s">
        <v>30</v>
      </c>
    </row>
    <row r="3" spans="1:24" x14ac:dyDescent="0.25">
      <c r="F3" s="41" t="s">
        <v>25</v>
      </c>
      <c r="G3" s="41"/>
      <c r="H3" s="41"/>
      <c r="N3" s="13" t="s">
        <v>36</v>
      </c>
    </row>
    <row r="5" spans="1:24" x14ac:dyDescent="0.25">
      <c r="B5" s="14" t="s">
        <v>20</v>
      </c>
    </row>
    <row r="6" spans="1:24" x14ac:dyDescent="0.25">
      <c r="B6" s="15" t="s">
        <v>19</v>
      </c>
    </row>
    <row r="7" spans="1:24" x14ac:dyDescent="0.25">
      <c r="B7" s="15" t="s">
        <v>33</v>
      </c>
    </row>
    <row r="8" spans="1:24" x14ac:dyDescent="0.25">
      <c r="C8" s="57" t="s">
        <v>37</v>
      </c>
      <c r="D8" s="57"/>
      <c r="E8" s="57" t="s">
        <v>38</v>
      </c>
      <c r="F8" s="57"/>
    </row>
    <row r="9" spans="1:24" x14ac:dyDescent="0.25">
      <c r="C9" s="46" t="s">
        <v>21</v>
      </c>
      <c r="D9" s="48"/>
      <c r="E9" s="46" t="s">
        <v>22</v>
      </c>
      <c r="F9" s="48"/>
      <c r="G9" s="13"/>
      <c r="H9" s="46" t="s">
        <v>21</v>
      </c>
      <c r="I9" s="48"/>
      <c r="J9" s="46" t="s">
        <v>22</v>
      </c>
      <c r="K9" s="48"/>
      <c r="P9" s="56" t="s">
        <v>31</v>
      </c>
      <c r="Q9" s="56"/>
      <c r="R9" s="56" t="s">
        <v>32</v>
      </c>
      <c r="S9" s="56"/>
      <c r="U9" s="56" t="s">
        <v>31</v>
      </c>
      <c r="V9" s="56"/>
      <c r="W9" s="56" t="s">
        <v>32</v>
      </c>
      <c r="X9" s="56"/>
    </row>
    <row r="10" spans="1:24" x14ac:dyDescent="0.25">
      <c r="A10" s="18" t="s">
        <v>0</v>
      </c>
      <c r="B10" s="18" t="s">
        <v>1</v>
      </c>
      <c r="C10" s="3" t="s">
        <v>24</v>
      </c>
      <c r="D10" s="3" t="s">
        <v>11</v>
      </c>
      <c r="E10" s="3" t="s">
        <v>24</v>
      </c>
      <c r="F10" s="3" t="s">
        <v>11</v>
      </c>
      <c r="G10" s="13"/>
      <c r="H10" s="3" t="s">
        <v>24</v>
      </c>
      <c r="I10" s="3" t="s">
        <v>11</v>
      </c>
      <c r="J10" s="3" t="s">
        <v>24</v>
      </c>
      <c r="K10" s="3" t="s">
        <v>11</v>
      </c>
      <c r="M10" s="18" t="s">
        <v>0</v>
      </c>
      <c r="N10" s="18" t="s">
        <v>1</v>
      </c>
      <c r="O10" s="19" t="s">
        <v>23</v>
      </c>
      <c r="P10" s="3" t="s">
        <v>24</v>
      </c>
      <c r="Q10" s="3" t="s">
        <v>11</v>
      </c>
      <c r="R10" s="3" t="s">
        <v>24</v>
      </c>
      <c r="S10" s="3" t="s">
        <v>11</v>
      </c>
      <c r="U10" s="3" t="s">
        <v>24</v>
      </c>
      <c r="V10" s="3" t="s">
        <v>11</v>
      </c>
      <c r="W10" s="3" t="s">
        <v>24</v>
      </c>
      <c r="X10" s="3" t="s">
        <v>11</v>
      </c>
    </row>
    <row r="11" spans="1:24" x14ac:dyDescent="0.25">
      <c r="A11" s="52">
        <v>1</v>
      </c>
      <c r="B11" s="9" t="s">
        <v>3</v>
      </c>
      <c r="C11" s="3">
        <v>42.807479999999998</v>
      </c>
      <c r="D11" s="3">
        <v>42.98856</v>
      </c>
      <c r="E11" s="3">
        <v>38.94397</v>
      </c>
      <c r="F11" s="3">
        <v>39.545029999999997</v>
      </c>
      <c r="G11" s="21" t="s">
        <v>26</v>
      </c>
      <c r="H11" s="17">
        <f>AVERAGE(E11:E13)</f>
        <v>43.234163333333335</v>
      </c>
      <c r="I11" s="3">
        <f>AVERAGE(F11:F13)</f>
        <v>43.655946666666665</v>
      </c>
      <c r="J11" s="3">
        <f>AVERAGE(C11:C13)</f>
        <v>40.084336666666672</v>
      </c>
      <c r="K11" s="3">
        <f>AVERAGE(D11:D13)</f>
        <v>40.256940000000007</v>
      </c>
      <c r="M11" s="52">
        <v>1</v>
      </c>
      <c r="N11" s="9" t="s">
        <v>3</v>
      </c>
      <c r="O11" s="52">
        <v>0</v>
      </c>
      <c r="P11" s="3">
        <f>((C11)-($C$11))/($C$11)</f>
        <v>0</v>
      </c>
      <c r="Q11" s="3">
        <f>((D11)-($D$11))/($D$11)</f>
        <v>0</v>
      </c>
      <c r="R11" s="3">
        <f>((E11)-($E$11))/($C$11)</f>
        <v>0</v>
      </c>
      <c r="S11" s="3">
        <f>((F11)-($F$11))/($D$11)</f>
        <v>0</v>
      </c>
      <c r="T11" s="21" t="s">
        <v>26</v>
      </c>
      <c r="U11" s="17">
        <f>AVERAGE(P11:P13)</f>
        <v>0</v>
      </c>
      <c r="V11" s="3">
        <f>AVERAGE(Q11:Q13)</f>
        <v>0</v>
      </c>
      <c r="W11" s="3">
        <f>AVERAGE(R11:R13)</f>
        <v>0</v>
      </c>
      <c r="X11" s="3">
        <f>AVERAGE(S11:S13)</f>
        <v>0</v>
      </c>
    </row>
    <row r="12" spans="1:24" x14ac:dyDescent="0.25">
      <c r="A12" s="52"/>
      <c r="B12" s="9" t="s">
        <v>16</v>
      </c>
      <c r="C12" s="3">
        <v>36.597810000000003</v>
      </c>
      <c r="D12" s="3">
        <v>36.790210000000002</v>
      </c>
      <c r="E12" s="3">
        <v>43.436579999999999</v>
      </c>
      <c r="F12" s="3">
        <v>43.819099999999999</v>
      </c>
      <c r="G12" s="21" t="s">
        <v>27</v>
      </c>
      <c r="H12" s="17">
        <f>STDEV(E11:E13)</f>
        <v>4.1926512746033771</v>
      </c>
      <c r="I12" s="3">
        <f>STDEV(F11:F13)</f>
        <v>4.0318165996524868</v>
      </c>
      <c r="J12" s="3">
        <f>STDEV(C11:C13)</f>
        <v>3.1744394721640736</v>
      </c>
      <c r="K12" s="3">
        <f>STDEV(D11:D13)</f>
        <v>3.1638861728418726</v>
      </c>
      <c r="M12" s="52"/>
      <c r="N12" s="9" t="s">
        <v>16</v>
      </c>
      <c r="O12" s="52"/>
      <c r="P12" s="3">
        <f>((C12)-($C$12))/($C$12)</f>
        <v>0</v>
      </c>
      <c r="Q12" s="3">
        <f>((D12)-($D$12))/($D$12)</f>
        <v>0</v>
      </c>
      <c r="R12" s="3">
        <f>((E12)-($E$12))/($C$12)</f>
        <v>0</v>
      </c>
      <c r="S12" s="3">
        <f>((F12)-($F$12))/($D$12)</f>
        <v>0</v>
      </c>
      <c r="T12" s="21" t="s">
        <v>27</v>
      </c>
      <c r="U12" s="17">
        <f>STDEV(P11:P13)</f>
        <v>0</v>
      </c>
      <c r="V12" s="3">
        <f>STDEV(Q11:Q13)</f>
        <v>0</v>
      </c>
      <c r="W12" s="3">
        <f>STDEV(R11:R13)</f>
        <v>0</v>
      </c>
      <c r="X12" s="3">
        <f>STDEV(S11:S13)</f>
        <v>0</v>
      </c>
    </row>
    <row r="13" spans="1:24" x14ac:dyDescent="0.25">
      <c r="A13" s="52"/>
      <c r="B13" s="9" t="s">
        <v>17</v>
      </c>
      <c r="C13" s="3">
        <v>40.847720000000002</v>
      </c>
      <c r="D13" s="3">
        <v>40.992049999999999</v>
      </c>
      <c r="E13" s="3">
        <v>47.321939999999998</v>
      </c>
      <c r="F13" s="3">
        <v>47.60371</v>
      </c>
      <c r="G13" s="13"/>
      <c r="H13" s="13"/>
      <c r="I13" s="13"/>
      <c r="J13" s="13"/>
      <c r="K13" s="13"/>
      <c r="M13" s="52"/>
      <c r="N13" s="9" t="s">
        <v>17</v>
      </c>
      <c r="O13" s="52"/>
      <c r="P13" s="3">
        <f>((C13)-($C$13))/($C$13)</f>
        <v>0</v>
      </c>
      <c r="Q13" s="3">
        <f>((D13)-($D$13))/($D$13)</f>
        <v>0</v>
      </c>
      <c r="R13" s="3">
        <f>((E13)-($E$13))/($C$13)</f>
        <v>0</v>
      </c>
      <c r="S13" s="3">
        <f>((F13)-($F$13))/($D$13)</f>
        <v>0</v>
      </c>
      <c r="T13" s="13"/>
      <c r="U13" s="13"/>
      <c r="V13" s="13"/>
      <c r="W13" s="13"/>
      <c r="X13" s="13"/>
    </row>
    <row r="14" spans="1:24" x14ac:dyDescent="0.25">
      <c r="A14" s="52"/>
      <c r="B14" s="9" t="s">
        <v>18</v>
      </c>
      <c r="C14" s="3">
        <v>39.334870000000002</v>
      </c>
      <c r="D14" s="3">
        <v>39.489130000000003</v>
      </c>
      <c r="E14" s="3">
        <v>42.762070000000001</v>
      </c>
      <c r="F14" s="3">
        <v>43.142060000000001</v>
      </c>
      <c r="G14" s="21" t="s">
        <v>26</v>
      </c>
      <c r="H14" s="17">
        <f>AVERAGE(E14:E16)</f>
        <v>44.168959999999998</v>
      </c>
      <c r="I14" s="3">
        <f>AVERAGE(F14:F16)</f>
        <v>44.569499999999998</v>
      </c>
      <c r="J14" s="3">
        <f>AVERAGE(C14:C16)</f>
        <v>40.789173333333338</v>
      </c>
      <c r="K14" s="3">
        <f>AVERAGE(D14:D16)</f>
        <v>40.928850000000004</v>
      </c>
      <c r="M14" s="52"/>
      <c r="N14" s="9" t="s">
        <v>18</v>
      </c>
      <c r="O14" s="52"/>
      <c r="P14" s="3">
        <f>((C14)-($C$14))/($C$14)</f>
        <v>0</v>
      </c>
      <c r="Q14" s="3">
        <f>((D14)-($D$14))/($D$14)</f>
        <v>0</v>
      </c>
      <c r="R14" s="3">
        <f>((E14)-($E$14))/($C$14)</f>
        <v>0</v>
      </c>
      <c r="S14" s="3">
        <f>((F14)-($F$14))/($D$14)</f>
        <v>0</v>
      </c>
      <c r="T14" s="21" t="s">
        <v>26</v>
      </c>
      <c r="U14" s="17">
        <f>AVERAGE(P14:P16)</f>
        <v>0</v>
      </c>
      <c r="V14" s="3">
        <f>AVERAGE(Q14:Q16)</f>
        <v>0</v>
      </c>
      <c r="W14" s="3">
        <f>AVERAGE(R14:R16)</f>
        <v>0</v>
      </c>
      <c r="X14" s="3">
        <f>AVERAGE(S14:S16)</f>
        <v>0</v>
      </c>
    </row>
    <row r="15" spans="1:24" x14ac:dyDescent="0.25">
      <c r="A15" s="52"/>
      <c r="B15" s="9" t="s">
        <v>4</v>
      </c>
      <c r="C15" s="3">
        <v>39.585459999999998</v>
      </c>
      <c r="D15" s="3">
        <v>39.726379999999999</v>
      </c>
      <c r="E15" s="3">
        <v>46.161299999999997</v>
      </c>
      <c r="F15" s="3">
        <v>46.598790000000001</v>
      </c>
      <c r="G15" s="21" t="s">
        <v>27</v>
      </c>
      <c r="H15" s="17">
        <f>STDEV(E14:E16)</f>
        <v>1.7736276173706798</v>
      </c>
      <c r="I15" s="3">
        <f>STDEV(F14:F16)</f>
        <v>1.8052460054241919</v>
      </c>
      <c r="J15" s="3">
        <f>STDEV(C14:C16)</f>
        <v>2.3053173940334832</v>
      </c>
      <c r="K15" s="3">
        <f>STDEV(D14:D16)</f>
        <v>2.2912764756135404</v>
      </c>
      <c r="M15" s="52"/>
      <c r="N15" s="9" t="s">
        <v>4</v>
      </c>
      <c r="O15" s="52"/>
      <c r="P15" s="3">
        <f>((C15)-($C$15))/($C$15)</f>
        <v>0</v>
      </c>
      <c r="Q15" s="3">
        <f>((D15)-($D$15))/($D$15)</f>
        <v>0</v>
      </c>
      <c r="R15" s="3">
        <f>((E15)-($E$15))/($C$15)</f>
        <v>0</v>
      </c>
      <c r="S15" s="3">
        <f>((F15)-($F$15))/($D$15)</f>
        <v>0</v>
      </c>
      <c r="T15" s="21" t="s">
        <v>27</v>
      </c>
      <c r="U15" s="17">
        <f>STDEV(P14:P16)</f>
        <v>0</v>
      </c>
      <c r="V15" s="3">
        <f>STDEV(Q14:Q16)</f>
        <v>0</v>
      </c>
      <c r="W15" s="3">
        <f>STDEV(R14:R16)</f>
        <v>0</v>
      </c>
      <c r="X15" s="3">
        <f>STDEV(S14:S16)</f>
        <v>0</v>
      </c>
    </row>
    <row r="16" spans="1:24" x14ac:dyDescent="0.25">
      <c r="A16" s="52"/>
      <c r="B16" s="9" t="s">
        <v>5</v>
      </c>
      <c r="C16" s="3">
        <v>43.447189999999999</v>
      </c>
      <c r="D16" s="3">
        <v>43.571040000000004</v>
      </c>
      <c r="E16" s="3">
        <v>43.583509999999997</v>
      </c>
      <c r="F16" s="3">
        <v>43.967649999999999</v>
      </c>
      <c r="M16" s="52"/>
      <c r="N16" s="9" t="s">
        <v>5</v>
      </c>
      <c r="O16" s="52"/>
      <c r="P16" s="3">
        <f>((C16)-($C$16))/($C$16)</f>
        <v>0</v>
      </c>
      <c r="Q16" s="3">
        <f>((D16)-($D$16))/($D$16)</f>
        <v>0</v>
      </c>
      <c r="R16" s="3">
        <f>((E16)-($E$16))/($C$16)</f>
        <v>0</v>
      </c>
      <c r="S16" s="3">
        <f>((F16)-($F$16))/($D$16)</f>
        <v>0</v>
      </c>
    </row>
    <row r="17" spans="1:43" x14ac:dyDescent="0.25">
      <c r="A17" s="20"/>
      <c r="B17" s="22" t="s">
        <v>26</v>
      </c>
      <c r="C17">
        <f>AVERAGE(C11:C16)</f>
        <v>40.436754999999998</v>
      </c>
      <c r="D17" s="13">
        <f>AVERAGE(D11:D16)</f>
        <v>40.592895000000006</v>
      </c>
      <c r="E17" s="13">
        <f>AVERAGE(E11:E16)</f>
        <v>43.701561666666663</v>
      </c>
      <c r="F17" s="13">
        <f>AVERAGE(F11:F16)</f>
        <v>44.112723333333328</v>
      </c>
    </row>
    <row r="18" spans="1:43" x14ac:dyDescent="0.25">
      <c r="A18" s="20"/>
    </row>
    <row r="19" spans="1:43" x14ac:dyDescent="0.25">
      <c r="A19" s="20"/>
      <c r="B19" s="30" t="s">
        <v>35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Z19" s="36"/>
      <c r="AA19" s="36"/>
      <c r="AB19" s="36"/>
      <c r="AC19" s="36"/>
      <c r="AD19" s="36"/>
      <c r="AE19" s="36"/>
      <c r="AF19" s="36"/>
      <c r="AG19" s="36"/>
      <c r="AH19" s="36"/>
      <c r="AI19" s="35"/>
      <c r="AJ19" s="36"/>
      <c r="AK19" s="36"/>
      <c r="AL19" s="36"/>
      <c r="AM19" s="36"/>
      <c r="AN19" s="36"/>
      <c r="AO19" s="36"/>
      <c r="AP19" s="36"/>
      <c r="AQ19" s="36"/>
    </row>
    <row r="20" spans="1:43" x14ac:dyDescent="0.25">
      <c r="A20" s="20"/>
      <c r="Z20" s="36"/>
      <c r="AA20" s="36"/>
      <c r="AB20" s="36"/>
      <c r="AC20" s="36"/>
      <c r="AD20" s="36"/>
      <c r="AE20" s="36"/>
      <c r="AF20" s="36"/>
      <c r="AG20" s="36"/>
      <c r="AH20" s="36"/>
      <c r="AI20" s="35"/>
      <c r="AJ20" s="36"/>
      <c r="AK20" s="36"/>
      <c r="AL20" s="36"/>
      <c r="AM20" s="36"/>
      <c r="AN20" s="36"/>
      <c r="AO20" s="36"/>
      <c r="AP20" s="36"/>
      <c r="AQ20" s="36"/>
    </row>
    <row r="21" spans="1:43" x14ac:dyDescent="0.25">
      <c r="A21" s="20"/>
      <c r="C21" s="56" t="s">
        <v>28</v>
      </c>
      <c r="D21" s="56"/>
      <c r="E21" s="56" t="s">
        <v>29</v>
      </c>
      <c r="F21" s="56"/>
      <c r="H21" s="56" t="s">
        <v>28</v>
      </c>
      <c r="I21" s="56"/>
      <c r="J21" s="56" t="s">
        <v>29</v>
      </c>
      <c r="K21" s="56"/>
      <c r="P21" s="56" t="s">
        <v>31</v>
      </c>
      <c r="Q21" s="56"/>
      <c r="R21" s="56" t="s">
        <v>32</v>
      </c>
      <c r="S21" s="56"/>
      <c r="U21" s="56" t="s">
        <v>31</v>
      </c>
      <c r="V21" s="56"/>
      <c r="W21" s="56" t="s">
        <v>32</v>
      </c>
      <c r="X21" s="56"/>
      <c r="Z21" s="36"/>
      <c r="AA21" s="36"/>
      <c r="AB21" s="36"/>
      <c r="AC21" s="36"/>
      <c r="AD21" s="36"/>
      <c r="AE21" s="36"/>
      <c r="AF21" s="36"/>
      <c r="AG21" s="36"/>
      <c r="AH21" s="35"/>
      <c r="AI21" s="35"/>
      <c r="AJ21" s="36"/>
      <c r="AK21" s="36"/>
      <c r="AL21" s="36"/>
      <c r="AM21" s="36"/>
      <c r="AN21" s="36"/>
      <c r="AO21" s="36"/>
      <c r="AP21" s="36"/>
      <c r="AQ21" s="36"/>
    </row>
    <row r="22" spans="1:43" x14ac:dyDescent="0.25">
      <c r="A22" s="18" t="s">
        <v>0</v>
      </c>
      <c r="B22" s="18" t="s">
        <v>1</v>
      </c>
      <c r="C22" s="3" t="s">
        <v>24</v>
      </c>
      <c r="D22" s="3" t="s">
        <v>11</v>
      </c>
      <c r="E22" s="3" t="s">
        <v>24</v>
      </c>
      <c r="F22" s="3" t="s">
        <v>11</v>
      </c>
      <c r="H22" s="3" t="s">
        <v>24</v>
      </c>
      <c r="I22" s="3" t="s">
        <v>11</v>
      </c>
      <c r="J22" s="3" t="s">
        <v>24</v>
      </c>
      <c r="K22" s="3" t="s">
        <v>11</v>
      </c>
      <c r="M22" s="18" t="s">
        <v>0</v>
      </c>
      <c r="N22" s="18" t="s">
        <v>1</v>
      </c>
      <c r="O22" s="19" t="s">
        <v>23</v>
      </c>
      <c r="P22" s="3" t="s">
        <v>24</v>
      </c>
      <c r="Q22" s="3" t="s">
        <v>11</v>
      </c>
      <c r="R22" s="3" t="s">
        <v>24</v>
      </c>
      <c r="S22" s="3" t="s">
        <v>11</v>
      </c>
      <c r="T22" s="13"/>
      <c r="U22" s="3" t="s">
        <v>24</v>
      </c>
      <c r="V22" s="3" t="s">
        <v>11</v>
      </c>
      <c r="W22" s="3" t="s">
        <v>24</v>
      </c>
      <c r="X22" s="3" t="s">
        <v>11</v>
      </c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</row>
    <row r="23" spans="1:43" x14ac:dyDescent="0.25">
      <c r="A23" s="52">
        <v>2</v>
      </c>
      <c r="B23" s="9" t="s">
        <v>3</v>
      </c>
      <c r="C23" s="3">
        <v>38.796039999999998</v>
      </c>
      <c r="D23" s="3">
        <v>38.850009999999997</v>
      </c>
      <c r="E23" s="3">
        <v>31.293009999999999</v>
      </c>
      <c r="F23" s="3">
        <v>31.480540000000001</v>
      </c>
      <c r="G23" s="21" t="s">
        <v>26</v>
      </c>
      <c r="H23" s="17">
        <f>AVERAGE(C23:C25)</f>
        <v>35.084896666666673</v>
      </c>
      <c r="I23" s="3">
        <f>AVERAGE(D23:D25)</f>
        <v>35.146576666666668</v>
      </c>
      <c r="J23" s="3">
        <f>AVERAGE(E23:E25)</f>
        <v>35.562283333333333</v>
      </c>
      <c r="K23" s="3">
        <f>AVERAGE(F23:F25)</f>
        <v>35.697526666666668</v>
      </c>
      <c r="M23" s="52">
        <v>2</v>
      </c>
      <c r="N23" s="9" t="s">
        <v>3</v>
      </c>
      <c r="O23" s="52">
        <v>24</v>
      </c>
      <c r="P23" s="3">
        <f>((C23)-($C$11))/($C$11)</f>
        <v>-9.3708856489566783E-2</v>
      </c>
      <c r="Q23" s="3">
        <f>((D23)-($D$11))/($D$11)</f>
        <v>-9.6270961390658397E-2</v>
      </c>
      <c r="R23" s="3">
        <f>((E23)-($E$11))/($C$11)</f>
        <v>-0.17872951175822546</v>
      </c>
      <c r="S23" s="3">
        <f>((F23)-($F$11))/($D$11)</f>
        <v>-0.18759618838128087</v>
      </c>
      <c r="T23" s="21" t="s">
        <v>26</v>
      </c>
      <c r="U23" s="17">
        <f>AVERAGE(P23:P25)</f>
        <v>-0.12553931041434094</v>
      </c>
      <c r="V23" s="3">
        <f>AVERAGE(Q23:Q25)</f>
        <v>-0.12777498235158666</v>
      </c>
      <c r="W23" s="3">
        <f>AVERAGE(R23:R25)</f>
        <v>-0.19194768915204277</v>
      </c>
      <c r="X23" s="3">
        <f>AVERAGE(S23:S25)</f>
        <v>-0.19819606423691891</v>
      </c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</row>
    <row r="24" spans="1:43" x14ac:dyDescent="0.25">
      <c r="A24" s="52"/>
      <c r="B24" s="9" t="s">
        <v>16</v>
      </c>
      <c r="C24" s="3">
        <v>31.695229999999999</v>
      </c>
      <c r="D24" s="3">
        <v>31.76099</v>
      </c>
      <c r="E24" s="3">
        <v>36.060859999999998</v>
      </c>
      <c r="F24" s="3">
        <v>36.178260000000002</v>
      </c>
      <c r="G24" s="21" t="s">
        <v>27</v>
      </c>
      <c r="H24" s="17">
        <f>STDEV(C23:C25)</f>
        <v>3.5613039886301938</v>
      </c>
      <c r="I24" s="3">
        <f>STDEV(D23:D25)</f>
        <v>3.5551822763022045</v>
      </c>
      <c r="J24" s="3">
        <f>STDEV(E23:E25)</f>
        <v>4.0431069018309831</v>
      </c>
      <c r="K24" s="3">
        <f>STDEV(F23:F25)</f>
        <v>3.9983540398185506</v>
      </c>
      <c r="M24" s="52"/>
      <c r="N24" s="9" t="s">
        <v>16</v>
      </c>
      <c r="O24" s="52"/>
      <c r="P24" s="3">
        <f>((C24)-($C$12))/($C$12)</f>
        <v>-0.13395828876099428</v>
      </c>
      <c r="Q24" s="3">
        <f>((D24)-($D$12))/($D$12)</f>
        <v>-0.13669995360178705</v>
      </c>
      <c r="R24" s="3">
        <f>((E24)-($E$12))/($C$12)</f>
        <v>-0.20153446340095216</v>
      </c>
      <c r="S24" s="3">
        <f>((F24)-($F$12))/($D$12)</f>
        <v>-0.20768677319319451</v>
      </c>
      <c r="T24" s="21" t="s">
        <v>27</v>
      </c>
      <c r="U24" s="17">
        <f>STDEV(P23:P25)</f>
        <v>2.8567063046483626E-2</v>
      </c>
      <c r="V24" s="3">
        <f>STDEV(Q23:Q25)</f>
        <v>2.8124472744951379E-2</v>
      </c>
      <c r="W24" s="3">
        <f>STDEV(R23:R25)</f>
        <v>1.1828219285142249E-2</v>
      </c>
      <c r="X24" s="3">
        <f>STDEV(S23:S25)</f>
        <v>1.0091114305623275E-2</v>
      </c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</row>
    <row r="25" spans="1:43" x14ac:dyDescent="0.25">
      <c r="A25" s="52"/>
      <c r="B25" s="9" t="s">
        <v>17</v>
      </c>
      <c r="C25" s="3">
        <v>34.763420000000004</v>
      </c>
      <c r="D25" s="3">
        <v>34.82873</v>
      </c>
      <c r="E25" s="3">
        <v>39.332979999999999</v>
      </c>
      <c r="F25" s="3">
        <v>39.433779999999999</v>
      </c>
      <c r="G25" s="13"/>
      <c r="H25" s="13"/>
      <c r="I25" s="13"/>
      <c r="J25" s="13"/>
      <c r="K25" s="13"/>
      <c r="M25" s="52"/>
      <c r="N25" s="9" t="s">
        <v>17</v>
      </c>
      <c r="O25" s="52"/>
      <c r="P25" s="3">
        <f>((C25)-($C$13))/($C$13)</f>
        <v>-0.14895078599246173</v>
      </c>
      <c r="Q25" s="3">
        <f>((D25)-($D$13))/($D$13)</f>
        <v>-0.15035403206231449</v>
      </c>
      <c r="R25" s="3">
        <f>((E25)-($E$13))/($C$13)</f>
        <v>-0.19557909229695067</v>
      </c>
      <c r="S25" s="3">
        <f>((F25)-($F$13))/($D$13)</f>
        <v>-0.19930523113628132</v>
      </c>
      <c r="T25" s="13"/>
      <c r="U25" s="13"/>
      <c r="V25" s="13"/>
      <c r="W25" s="13"/>
      <c r="X25" s="13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</row>
    <row r="26" spans="1:43" x14ac:dyDescent="0.25">
      <c r="A26" s="52"/>
      <c r="B26" s="9" t="s">
        <v>18</v>
      </c>
      <c r="C26" s="3">
        <v>31.991309999999999</v>
      </c>
      <c r="D26" s="3">
        <v>32.073639999999997</v>
      </c>
      <c r="E26" s="3">
        <v>33.62135</v>
      </c>
      <c r="F26" s="3">
        <v>33.719410000000003</v>
      </c>
      <c r="G26" s="21" t="s">
        <v>26</v>
      </c>
      <c r="H26" s="17">
        <f>AVERAGE(C26:C28)</f>
        <v>33.473260000000003</v>
      </c>
      <c r="I26" s="3">
        <f>AVERAGE(D26:D28)</f>
        <v>33.551279999999998</v>
      </c>
      <c r="J26" s="3">
        <f>AVERAGE(E26:E28)</f>
        <v>35.528349999999996</v>
      </c>
      <c r="K26" s="3">
        <f>AVERAGE(F26:F28)</f>
        <v>35.63888</v>
      </c>
      <c r="M26" s="52"/>
      <c r="N26" s="9" t="s">
        <v>18</v>
      </c>
      <c r="O26" s="52"/>
      <c r="P26" s="3">
        <f>((C26)-($C$14))/($C$14)</f>
        <v>-0.18669338426693677</v>
      </c>
      <c r="Q26" s="3">
        <f>((D26)-($D$14))/($D$14)</f>
        <v>-0.18778560074633208</v>
      </c>
      <c r="R26" s="3">
        <f>((E26)-($E$14))/($C$14)</f>
        <v>-0.23238210778375526</v>
      </c>
      <c r="S26" s="3">
        <f>((F26)-($F$14))/($D$14)</f>
        <v>-0.2386137653577072</v>
      </c>
      <c r="T26" s="21" t="s">
        <v>26</v>
      </c>
      <c r="U26" s="17">
        <f>AVERAGE(P26:P28)</f>
        <v>-0.17972183569156097</v>
      </c>
      <c r="V26" s="3">
        <f>AVERAGE(Q26:Q28)</f>
        <v>-0.18062218130595445</v>
      </c>
      <c r="W26" s="3">
        <f>AVERAGE(R26:R28)</f>
        <v>-0.21228776883265835</v>
      </c>
      <c r="X26" s="3">
        <f>AVERAGE(S26:S28)</f>
        <v>-0.21867534108020495</v>
      </c>
      <c r="Z26" s="34"/>
      <c r="AA26" s="34"/>
      <c r="AB26" s="34"/>
      <c r="AC26" s="34"/>
    </row>
    <row r="27" spans="1:43" x14ac:dyDescent="0.25">
      <c r="A27" s="52"/>
      <c r="B27" s="9" t="s">
        <v>4</v>
      </c>
      <c r="C27" s="3">
        <v>32.310090000000002</v>
      </c>
      <c r="D27" s="3">
        <v>32.385339999999999</v>
      </c>
      <c r="E27" s="3">
        <v>38.03801</v>
      </c>
      <c r="F27" s="3">
        <v>38.147779999999997</v>
      </c>
      <c r="G27" s="21" t="s">
        <v>27</v>
      </c>
      <c r="H27" s="17">
        <f>STDEV(C26:C28)</f>
        <v>2.2962796068641129</v>
      </c>
      <c r="I27" s="3">
        <f>STDEV(D26:D28)</f>
        <v>2.2947060018224561</v>
      </c>
      <c r="J27" s="3">
        <f>STDEV(E26:E28)</f>
        <v>2.2691674014051935</v>
      </c>
      <c r="K27" s="3">
        <f>STDEV(F26:F28)</f>
        <v>2.2722645109889794</v>
      </c>
      <c r="M27" s="52"/>
      <c r="N27" s="9" t="s">
        <v>4</v>
      </c>
      <c r="O27" s="52"/>
      <c r="P27" s="3">
        <f>((C27)-($C$15))/($C$15)</f>
        <v>-0.18378894674963978</v>
      </c>
      <c r="Q27" s="3">
        <f>((D27)-($D$15))/($D$15)</f>
        <v>-0.18479005638067197</v>
      </c>
      <c r="R27" s="3">
        <f>((E27)-($E$15))/($C$15)</f>
        <v>-0.2052089327748117</v>
      </c>
      <c r="S27" s="3">
        <f>((F27)-($F$15))/($D$15)</f>
        <v>-0.21273043252367832</v>
      </c>
      <c r="T27" s="21" t="s">
        <v>27</v>
      </c>
      <c r="U27" s="17">
        <f>STDEV(P26:P28)</f>
        <v>9.6694334994567258E-3</v>
      </c>
      <c r="V27" s="3">
        <f>STDEV(Q26:Q28)</f>
        <v>9.926832226472249E-3</v>
      </c>
      <c r="W27" s="3">
        <f>STDEV(R26:R28)</f>
        <v>1.7653550540608607E-2</v>
      </c>
      <c r="X27" s="3">
        <f>STDEV(S26:S28)</f>
        <v>1.7729934893399146E-2</v>
      </c>
      <c r="Z27" s="34"/>
      <c r="AA27" s="34"/>
      <c r="AB27" s="34"/>
      <c r="AC27" s="34"/>
    </row>
    <row r="28" spans="1:43" x14ac:dyDescent="0.25">
      <c r="A28" s="52"/>
      <c r="B28" s="9" t="s">
        <v>5</v>
      </c>
      <c r="C28" s="29">
        <v>36.118380000000002</v>
      </c>
      <c r="D28" s="29">
        <v>36.194859999999998</v>
      </c>
      <c r="E28" s="3">
        <v>34.925690000000003</v>
      </c>
      <c r="F28" s="3">
        <v>35.04945</v>
      </c>
      <c r="M28" s="52"/>
      <c r="N28" s="9" t="s">
        <v>5</v>
      </c>
      <c r="O28" s="52"/>
      <c r="P28" s="3">
        <f>((C28)-($C$16))/($C$16)</f>
        <v>-0.16868317605810634</v>
      </c>
      <c r="Q28" s="3">
        <f>((D28)-($D$16))/($D$16)</f>
        <v>-0.16929088679085935</v>
      </c>
      <c r="R28" s="3">
        <f>((E28)-($E$16))/($C$16)</f>
        <v>-0.19927226593940814</v>
      </c>
      <c r="S28" s="3">
        <f>((F28)-($F$16))/($D$16)</f>
        <v>-0.20468182535922938</v>
      </c>
      <c r="T28" s="13"/>
      <c r="U28" s="13"/>
      <c r="V28" s="13"/>
      <c r="W28" s="13"/>
      <c r="X28" s="13"/>
      <c r="Z28" s="34"/>
      <c r="AA28" s="34"/>
      <c r="AB28" s="34"/>
      <c r="AC28" s="34"/>
    </row>
    <row r="29" spans="1:43" x14ac:dyDescent="0.25">
      <c r="A29" s="53">
        <v>3</v>
      </c>
      <c r="B29" s="9" t="s">
        <v>3</v>
      </c>
      <c r="C29" s="3">
        <v>62.440640000000002</v>
      </c>
      <c r="D29" s="3">
        <v>62.49597</v>
      </c>
      <c r="E29" s="3">
        <v>29.542190000000002</v>
      </c>
      <c r="F29" s="3">
        <v>29.72167</v>
      </c>
      <c r="G29" s="21" t="s">
        <v>26</v>
      </c>
      <c r="H29" s="17">
        <f>AVERAGE(C29:C31)</f>
        <v>57.105876666666667</v>
      </c>
      <c r="I29" s="3">
        <f>AVERAGE(D29:D31)</f>
        <v>57.16396666666666</v>
      </c>
      <c r="J29" s="3">
        <f>AVERAGE(E29:E31)</f>
        <v>31.199200000000001</v>
      </c>
      <c r="K29" s="3">
        <f>AVERAGE(F29:F31)</f>
        <v>31.328213333333327</v>
      </c>
      <c r="M29" s="52">
        <v>3</v>
      </c>
      <c r="N29" s="9" t="s">
        <v>3</v>
      </c>
      <c r="O29" s="52">
        <v>48</v>
      </c>
      <c r="P29" s="3">
        <f t="shared" ref="P29" si="0">((C29)-($C$11))/($C$11)</f>
        <v>0.45863853700334622</v>
      </c>
      <c r="Q29" s="3">
        <f t="shared" ref="Q29" si="1">((D29)-($D$11))/($D$11)</f>
        <v>0.45378142463948551</v>
      </c>
      <c r="R29" s="3">
        <f t="shared" ref="R29" si="2">((E29)-($E$11))/($C$11)</f>
        <v>-0.21962937318431264</v>
      </c>
      <c r="S29" s="3">
        <f t="shared" ref="S29" si="3">((F29)-($F$11))/($D$11)</f>
        <v>-0.2285110271197732</v>
      </c>
      <c r="T29" s="21" t="s">
        <v>26</v>
      </c>
      <c r="U29" s="17">
        <f>AVERAGE(P29:P31)</f>
        <v>0.42416495969837403</v>
      </c>
      <c r="V29" s="3">
        <f>AVERAGE(Q29:Q31)</f>
        <v>0.41945560345588073</v>
      </c>
      <c r="W29" s="3">
        <f>AVERAGE(R29:R31)</f>
        <v>-0.30315992309564765</v>
      </c>
      <c r="X29" s="3">
        <f>AVERAGE(S29:S31)</f>
        <v>-0.30908014843257298</v>
      </c>
      <c r="Z29" s="34"/>
      <c r="AA29" s="34"/>
      <c r="AB29" s="34"/>
      <c r="AC29" s="34"/>
    </row>
    <row r="30" spans="1:43" x14ac:dyDescent="0.25">
      <c r="A30" s="54"/>
      <c r="B30" s="9" t="s">
        <v>16</v>
      </c>
      <c r="C30" s="3">
        <v>52.207889999999999</v>
      </c>
      <c r="D30" s="3">
        <v>52.269779999999997</v>
      </c>
      <c r="E30" s="3">
        <v>30.728639999999999</v>
      </c>
      <c r="F30" s="3">
        <v>30.838619999999999</v>
      </c>
      <c r="G30" s="21" t="s">
        <v>27</v>
      </c>
      <c r="H30" s="17">
        <f>STDEV(C29:C31)</f>
        <v>5.1303385398074219</v>
      </c>
      <c r="I30" s="3">
        <f>STDEV(D29:D31)</f>
        <v>5.1271340000270476</v>
      </c>
      <c r="J30" s="3">
        <f>STDEV(E29:E31)</f>
        <v>1.9356733916908619</v>
      </c>
      <c r="K30" s="3">
        <f>STDEV(F29:F31)</f>
        <v>1.8992724974666821</v>
      </c>
      <c r="M30" s="52"/>
      <c r="N30" s="9" t="s">
        <v>16</v>
      </c>
      <c r="O30" s="52"/>
      <c r="P30" s="3">
        <f t="shared" ref="P30" si="4">((C30)-($C$12))/($C$12)</f>
        <v>0.42653043993615997</v>
      </c>
      <c r="Q30" s="3">
        <f t="shared" ref="Q30" si="5">((D30)-($D$12))/($D$12)</f>
        <v>0.42075242299513904</v>
      </c>
      <c r="R30" s="3">
        <f t="shared" ref="R30" si="6">((E30)-($E$12))/($C$12)</f>
        <v>-0.34723225242166128</v>
      </c>
      <c r="S30" s="3">
        <f t="shared" ref="S30" si="7">((F30)-($F$12))/($D$12)</f>
        <v>-0.35282429755089734</v>
      </c>
      <c r="T30" s="21" t="s">
        <v>27</v>
      </c>
      <c r="U30" s="17">
        <f>STDEV(P29:P31)</f>
        <v>3.5715117174635519E-2</v>
      </c>
      <c r="V30" s="3">
        <f>STDEV(Q29:Q31)</f>
        <v>3.4992258236046958E-2</v>
      </c>
      <c r="W30" s="3">
        <f>STDEV(R29:R31)</f>
        <v>7.2376357163339455E-2</v>
      </c>
      <c r="X30" s="3">
        <f>STDEV(S29:S31)</f>
        <v>6.9860620052812225E-2</v>
      </c>
      <c r="Z30" s="34"/>
      <c r="AA30" s="34"/>
      <c r="AB30" s="34"/>
      <c r="AC30" s="34"/>
    </row>
    <row r="31" spans="1:43" x14ac:dyDescent="0.25">
      <c r="A31" s="54"/>
      <c r="B31" s="9" t="s">
        <v>17</v>
      </c>
      <c r="C31" s="3">
        <v>56.6691</v>
      </c>
      <c r="D31" s="3">
        <v>56.726149999999997</v>
      </c>
      <c r="E31" s="3">
        <v>33.326770000000003</v>
      </c>
      <c r="F31" s="3">
        <v>33.424349999999997</v>
      </c>
      <c r="G31" s="13"/>
      <c r="H31" s="13"/>
      <c r="I31" s="13"/>
      <c r="J31" s="13"/>
      <c r="K31" s="13"/>
      <c r="M31" s="52"/>
      <c r="N31" s="9" t="s">
        <v>17</v>
      </c>
      <c r="O31" s="52"/>
      <c r="P31" s="3">
        <f t="shared" ref="P31" si="8">((C31)-($C$13))/($C$13)</f>
        <v>0.38732590215561596</v>
      </c>
      <c r="Q31" s="3">
        <f t="shared" ref="Q31" si="9">((D31)-($D$13))/($D$13)</f>
        <v>0.3838329627330177</v>
      </c>
      <c r="R31" s="3">
        <f t="shared" ref="R31" si="10">((E31)-($E$13))/($C$13)</f>
        <v>-0.34261814368096905</v>
      </c>
      <c r="S31" s="3">
        <f t="shared" ref="S31" si="11">((F31)-($F$13))/($D$13)</f>
        <v>-0.34590512062704848</v>
      </c>
      <c r="T31" s="13"/>
      <c r="U31" s="13"/>
      <c r="V31" s="13"/>
      <c r="W31" s="13"/>
      <c r="X31" s="13"/>
    </row>
    <row r="32" spans="1:43" x14ac:dyDescent="0.25">
      <c r="A32" s="54"/>
      <c r="B32" s="9" t="s">
        <v>18</v>
      </c>
      <c r="C32" s="3">
        <v>52.95834</v>
      </c>
      <c r="D32" s="3">
        <v>53.017749999999999</v>
      </c>
      <c r="E32" s="3">
        <v>33.248280000000001</v>
      </c>
      <c r="F32" s="3">
        <v>33.333550000000002</v>
      </c>
      <c r="G32" s="21" t="s">
        <v>26</v>
      </c>
      <c r="H32" s="17">
        <f>AVERAGE(C32:C34)</f>
        <v>54.098816666666664</v>
      </c>
      <c r="I32" s="3">
        <f>AVERAGE(D32:D34)</f>
        <v>54.158273333333341</v>
      </c>
      <c r="J32" s="3">
        <f>AVERAGE(E32:E34)</f>
        <v>32.440653333333337</v>
      </c>
      <c r="K32" s="3">
        <f>AVERAGE(F32:F34)</f>
        <v>32.542683333333336</v>
      </c>
      <c r="M32" s="52"/>
      <c r="N32" s="9" t="s">
        <v>18</v>
      </c>
      <c r="O32" s="52"/>
      <c r="P32" s="3">
        <f t="shared" ref="P32" si="12">((C32)-($C$14))/($C$14)</f>
        <v>0.34634587580942805</v>
      </c>
      <c r="Q32" s="3">
        <f t="shared" ref="Q32" si="13">((D32)-($D$14))/($D$14)</f>
        <v>0.34259098643094937</v>
      </c>
      <c r="R32" s="3">
        <f t="shared" ref="R32" si="14">((E32)-($E$14))/($C$14)</f>
        <v>-0.24186656775527668</v>
      </c>
      <c r="S32" s="3">
        <f t="shared" ref="S32" si="15">((F32)-($F$14))/($D$14)</f>
        <v>-0.24838506191450654</v>
      </c>
      <c r="T32" s="21" t="s">
        <v>26</v>
      </c>
      <c r="U32" s="17">
        <f>AVERAGE(P32:P34)</f>
        <v>0.32639896505591864</v>
      </c>
      <c r="V32" s="3">
        <f>AVERAGE(Q32:Q34)</f>
        <v>0.32330100523187716</v>
      </c>
      <c r="W32" s="3">
        <f>AVERAGE(R32:R34)</f>
        <v>-0.28734125929834159</v>
      </c>
      <c r="X32" s="3">
        <f>AVERAGE(S32:S34)</f>
        <v>-0.29369193206347549</v>
      </c>
    </row>
    <row r="33" spans="1:24" x14ac:dyDescent="0.25">
      <c r="A33" s="54"/>
      <c r="B33" s="9" t="s">
        <v>4</v>
      </c>
      <c r="C33" s="3">
        <v>51.785220000000002</v>
      </c>
      <c r="D33" s="3">
        <v>51.846710000000002</v>
      </c>
      <c r="E33" s="3">
        <v>33.112580000000001</v>
      </c>
      <c r="F33" s="3">
        <v>33.217170000000003</v>
      </c>
      <c r="G33" s="21" t="s">
        <v>27</v>
      </c>
      <c r="H33" s="17">
        <f>STDEV(C32:C34)</f>
        <v>3.0482814137860239</v>
      </c>
      <c r="I33" s="3">
        <f>STDEV(D32:D34)</f>
        <v>3.0463930206119714</v>
      </c>
      <c r="J33" s="3">
        <f>STDEV(E32:E34)</f>
        <v>1.283125937752541</v>
      </c>
      <c r="K33" s="3">
        <f>STDEV(F32:F34)</f>
        <v>1.270366628077634</v>
      </c>
      <c r="M33" s="52"/>
      <c r="N33" s="9" t="s">
        <v>4</v>
      </c>
      <c r="O33" s="52"/>
      <c r="P33" s="3">
        <f t="shared" ref="P33" si="16">((C33)-($C$15))/($C$15)</f>
        <v>0.30818790535716917</v>
      </c>
      <c r="Q33" s="3">
        <f t="shared" ref="Q33" si="17">((D33)-($D$15))/($D$15)</f>
        <v>0.30509525408557242</v>
      </c>
      <c r="R33" s="3">
        <f t="shared" ref="R33" si="18">((E33)-($E$15))/($C$15)</f>
        <v>-0.32963416365503889</v>
      </c>
      <c r="S33" s="3">
        <f t="shared" ref="S33" si="19">((F33)-($F$15))/($D$15)</f>
        <v>-0.33684468607509666</v>
      </c>
      <c r="T33" s="21" t="s">
        <v>27</v>
      </c>
      <c r="U33" s="17">
        <f>STDEV(P32:P34)</f>
        <v>1.9138118021950305E-2</v>
      </c>
      <c r="V33" s="3">
        <f>STDEV(Q32:Q34)</f>
        <v>1.8771365217653456E-2</v>
      </c>
      <c r="W33" s="3">
        <f>STDEV(R32:R34)</f>
        <v>4.3970223444741843E-2</v>
      </c>
      <c r="X33" s="3">
        <f>STDEV(S32:S34)</f>
        <v>4.4269136414754141E-2</v>
      </c>
    </row>
    <row r="34" spans="1:24" x14ac:dyDescent="0.25">
      <c r="A34" s="55"/>
      <c r="B34" s="9" t="s">
        <v>5</v>
      </c>
      <c r="C34" s="3">
        <v>57.552889999999998</v>
      </c>
      <c r="D34" s="3">
        <v>57.61036</v>
      </c>
      <c r="E34" s="3">
        <v>30.961099999999998</v>
      </c>
      <c r="F34" s="3">
        <v>31.07733</v>
      </c>
      <c r="M34" s="52"/>
      <c r="N34" s="9" t="s">
        <v>5</v>
      </c>
      <c r="O34" s="52"/>
      <c r="P34" s="3">
        <f t="shared" ref="P34" si="20">((C34)-($C$16))/($C$16)</f>
        <v>0.3246631140011586</v>
      </c>
      <c r="Q34" s="3">
        <f t="shared" ref="Q34" si="21">((D34)-($D$16))/($D$16)</f>
        <v>0.32221677517910968</v>
      </c>
      <c r="R34" s="3">
        <f t="shared" ref="R34" si="22">((E34)-($E$16))/($C$16)</f>
        <v>-0.29052304648470934</v>
      </c>
      <c r="S34" s="3">
        <f t="shared" ref="S34" si="23">((F34)-($F$16))/($D$16)</f>
        <v>-0.29584604820082328</v>
      </c>
      <c r="T34" s="13"/>
      <c r="U34" s="13"/>
      <c r="V34" s="13"/>
      <c r="W34" s="13"/>
      <c r="X34" s="13"/>
    </row>
    <row r="35" spans="1:24" x14ac:dyDescent="0.25">
      <c r="A35" s="53">
        <v>4</v>
      </c>
      <c r="B35" s="9" t="s">
        <v>3</v>
      </c>
      <c r="C35" s="3">
        <v>85.841549999999998</v>
      </c>
      <c r="D35" s="3">
        <v>88.437169999999995</v>
      </c>
      <c r="E35" s="3">
        <v>30.23265</v>
      </c>
      <c r="F35" s="3">
        <v>30.355409999999999</v>
      </c>
      <c r="G35" s="21" t="s">
        <v>26</v>
      </c>
      <c r="H35" s="17">
        <f>AVERAGE(C35:C37)</f>
        <v>77.517769999999999</v>
      </c>
      <c r="I35" s="3">
        <f>AVERAGE(D35:D37)</f>
        <v>81.22123666666667</v>
      </c>
      <c r="J35" s="3">
        <f>AVERAGE(E35:E37)</f>
        <v>32.651436666666662</v>
      </c>
      <c r="K35" s="3">
        <f>AVERAGE(F35:F37)</f>
        <v>32.740313333333333</v>
      </c>
      <c r="M35" s="52">
        <v>4</v>
      </c>
      <c r="N35" s="9" t="s">
        <v>3</v>
      </c>
      <c r="O35" s="52">
        <v>72</v>
      </c>
      <c r="P35" s="3">
        <f t="shared" ref="P35" si="24">((C35)-($C$11))/($C$11)</f>
        <v>1.0052932337993268</v>
      </c>
      <c r="Q35" s="3">
        <f t="shared" ref="Q35" si="25">((D35)-($D$11))/($D$11)</f>
        <v>1.0572256898114287</v>
      </c>
      <c r="R35" s="3">
        <f t="shared" ref="R35" si="26">((E35)-($E$11))/($C$11)</f>
        <v>-0.20349994907432067</v>
      </c>
      <c r="S35" s="3">
        <f t="shared" ref="S35" si="27">((F35)-($F$11))/($D$11)</f>
        <v>-0.21376896551082422</v>
      </c>
      <c r="T35" s="21" t="s">
        <v>26</v>
      </c>
      <c r="U35" s="17">
        <f>AVERAGE(P35:P37)</f>
        <v>0.93412968795758233</v>
      </c>
      <c r="V35" s="3">
        <f>AVERAGE(Q35:Q37)</f>
        <v>1.0194250667165294</v>
      </c>
      <c r="W35" s="3">
        <f>AVERAGE(R35:R37)</f>
        <v>-0.26614471469188944</v>
      </c>
      <c r="X35" s="3">
        <f>AVERAGE(S35:S37)</f>
        <v>-0.27321681198893083</v>
      </c>
    </row>
    <row r="36" spans="1:24" x14ac:dyDescent="0.25">
      <c r="A36" s="54"/>
      <c r="B36" s="9" t="s">
        <v>16</v>
      </c>
      <c r="C36" s="3">
        <v>72.258070000000004</v>
      </c>
      <c r="D36" s="3">
        <v>76.916370000000001</v>
      </c>
      <c r="E36" s="3">
        <v>32.544449999999998</v>
      </c>
      <c r="F36" s="3">
        <v>32.620130000000003</v>
      </c>
      <c r="G36" s="21" t="s">
        <v>27</v>
      </c>
      <c r="H36" s="17">
        <f>STDEV(C35:C37)</f>
        <v>7.2917194071357398</v>
      </c>
      <c r="I36" s="3">
        <f>STDEV(D35:D37)</f>
        <v>6.2879201659478223</v>
      </c>
      <c r="J36" s="3">
        <f>STDEV(E35:E37)</f>
        <v>2.4740155635188192</v>
      </c>
      <c r="K36" s="3">
        <f>STDEV(F35:F37)</f>
        <v>2.4472093443825615</v>
      </c>
      <c r="M36" s="52"/>
      <c r="N36" s="9" t="s">
        <v>16</v>
      </c>
      <c r="O36" s="52"/>
      <c r="P36" s="3">
        <f t="shared" ref="P36" si="28">((C36)-($C$12))/($C$12)</f>
        <v>0.97438234692185133</v>
      </c>
      <c r="Q36" s="3">
        <f t="shared" ref="Q36" si="29">((D36)-($D$12))/($D$12)</f>
        <v>1.0906749377076128</v>
      </c>
      <c r="R36" s="3">
        <f t="shared" ref="R36" si="30">((E36)-($E$12))/($C$12)</f>
        <v>-0.29761698855751206</v>
      </c>
      <c r="S36" s="3">
        <f t="shared" ref="S36" si="31">((F36)-($F$12))/($D$12)</f>
        <v>-0.30440081750009024</v>
      </c>
      <c r="T36" s="21" t="s">
        <v>27</v>
      </c>
      <c r="U36" s="17">
        <f>STDEV(P35:P37)</f>
        <v>9.7719234298676877E-2</v>
      </c>
      <c r="V36" s="3">
        <f>STDEV(Q35:Q37)</f>
        <v>9.5909961638522251E-2</v>
      </c>
      <c r="W36" s="3">
        <f>STDEV(R35:R37)</f>
        <v>5.4252165503222406E-2</v>
      </c>
      <c r="X36" s="3">
        <f>STDEV(S35:S37)</f>
        <v>5.1504045262529809E-2</v>
      </c>
    </row>
    <row r="37" spans="1:24" x14ac:dyDescent="0.25">
      <c r="A37" s="54"/>
      <c r="B37" s="9" t="s">
        <v>17</v>
      </c>
      <c r="C37" s="3">
        <v>74.453689999999995</v>
      </c>
      <c r="D37" s="3">
        <v>78.310169999999999</v>
      </c>
      <c r="E37" s="3">
        <v>35.177210000000002</v>
      </c>
      <c r="F37" s="3">
        <v>35.245399999999997</v>
      </c>
      <c r="G37" s="13"/>
      <c r="H37" s="13"/>
      <c r="I37" s="13"/>
      <c r="J37" s="13"/>
      <c r="K37" s="13"/>
      <c r="M37" s="52"/>
      <c r="N37" s="9" t="s">
        <v>17</v>
      </c>
      <c r="O37" s="52"/>
      <c r="P37" s="3">
        <f t="shared" ref="P37" si="32">((C37)-($C$13))/($C$13)</f>
        <v>0.82271348315156856</v>
      </c>
      <c r="Q37" s="3">
        <f t="shared" ref="Q37" si="33">((D37)-($D$13))/($D$13)</f>
        <v>0.91037457263054666</v>
      </c>
      <c r="R37" s="3">
        <f t="shared" ref="R37" si="34">((E37)-($E$13))/($C$13)</f>
        <v>-0.29731720644383564</v>
      </c>
      <c r="S37" s="3">
        <f t="shared" ref="S37" si="35">((F37)-($F$13))/($D$13)</f>
        <v>-0.30148065295587811</v>
      </c>
      <c r="T37" s="13"/>
      <c r="U37" s="13"/>
      <c r="V37" s="13"/>
      <c r="W37" s="13"/>
      <c r="X37" s="13"/>
    </row>
    <row r="38" spans="1:24" x14ac:dyDescent="0.25">
      <c r="A38" s="54"/>
      <c r="B38" s="9" t="s">
        <v>18</v>
      </c>
      <c r="C38" s="3">
        <v>55.705689999999997</v>
      </c>
      <c r="D38" s="3">
        <v>57.587600000000002</v>
      </c>
      <c r="E38" s="3">
        <v>35.362290000000002</v>
      </c>
      <c r="F38" s="3">
        <v>35.42653</v>
      </c>
      <c r="G38" s="21" t="s">
        <v>26</v>
      </c>
      <c r="H38" s="17">
        <f>AVERAGE(C38:C40)</f>
        <v>59.768073333333327</v>
      </c>
      <c r="I38" s="3">
        <f>AVERAGE(D38:D40)</f>
        <v>62.554426666666672</v>
      </c>
      <c r="J38" s="3">
        <f>AVERAGE(E38:E40)</f>
        <v>34.491</v>
      </c>
      <c r="K38" s="3">
        <f>AVERAGE(F38:F40)</f>
        <v>34.56579</v>
      </c>
      <c r="M38" s="52"/>
      <c r="N38" s="9" t="s">
        <v>18</v>
      </c>
      <c r="O38" s="52"/>
      <c r="P38" s="3">
        <f t="shared" ref="P38" si="36">((C38)-($C$14))/($C$14)</f>
        <v>0.41619102846914185</v>
      </c>
      <c r="Q38" s="3">
        <f t="shared" ref="Q38" si="37">((D38)-($D$14))/($D$14)</f>
        <v>0.45831523763628113</v>
      </c>
      <c r="R38" s="3">
        <f t="shared" ref="R38" si="38">((E38)-($E$14))/($C$14)</f>
        <v>-0.18812265046255394</v>
      </c>
      <c r="S38" s="3">
        <f t="shared" ref="S38" si="39">((F38)-($F$14))/($D$14)</f>
        <v>-0.19538364101716094</v>
      </c>
      <c r="T38" s="21" t="s">
        <v>26</v>
      </c>
      <c r="U38" s="17">
        <f>AVERAGE(P38:P40)</f>
        <v>0.46593362262614918</v>
      </c>
      <c r="V38" s="3">
        <f>AVERAGE(Q38:Q40)</f>
        <v>0.52911358642924211</v>
      </c>
      <c r="W38" s="3">
        <f>AVERAGE(R38:R40)</f>
        <v>-0.23693670827587207</v>
      </c>
      <c r="X38" s="3">
        <f>AVERAGE(S38:S40)</f>
        <v>-0.24412654321333674</v>
      </c>
    </row>
    <row r="39" spans="1:24" x14ac:dyDescent="0.25">
      <c r="A39" s="54"/>
      <c r="B39" s="9" t="s">
        <v>4</v>
      </c>
      <c r="C39" s="3">
        <v>60.930599999999998</v>
      </c>
      <c r="D39" s="3">
        <v>64.67568</v>
      </c>
      <c r="E39" s="3">
        <v>35.139719999999997</v>
      </c>
      <c r="F39" s="3">
        <v>35.213270000000001</v>
      </c>
      <c r="G39" s="21" t="s">
        <v>27</v>
      </c>
      <c r="H39" s="17">
        <f>STDEV(C38:C40)</f>
        <v>3.6237822288919816</v>
      </c>
      <c r="I39" s="3">
        <f>STDEV(D38:D40)</f>
        <v>4.316617335151836</v>
      </c>
      <c r="J39" s="3">
        <f>STDEV(E38:E40)</f>
        <v>1.3210628869588301</v>
      </c>
      <c r="K39" s="3">
        <f>STDEV(F38:F40)</f>
        <v>1.3105020538709593</v>
      </c>
      <c r="M39" s="52"/>
      <c r="N39" s="9" t="s">
        <v>4</v>
      </c>
      <c r="O39" s="52"/>
      <c r="P39" s="3">
        <f t="shared" ref="P39" si="40">((C39)-($C$15))/($C$15)</f>
        <v>0.53921667198006551</v>
      </c>
      <c r="Q39" s="3">
        <f t="shared" ref="Q39" si="41">((D39)-($D$15))/($D$15)</f>
        <v>0.6280285291536758</v>
      </c>
      <c r="R39" s="3">
        <f t="shared" ref="R39" si="42">((E39)-($E$15))/($C$15)</f>
        <v>-0.27842495704230796</v>
      </c>
      <c r="S39" s="3">
        <f t="shared" ref="S39" si="43">((F39)-($F$15))/($D$15)</f>
        <v>-0.28659847688110518</v>
      </c>
      <c r="T39" s="21" t="s">
        <v>27</v>
      </c>
      <c r="U39" s="17">
        <f>STDEV(P38:P40)</f>
        <v>6.4803101881603153E-2</v>
      </c>
      <c r="V39" s="3">
        <f>STDEV(Q38:Q40)</f>
        <v>8.8281127485705727E-2</v>
      </c>
      <c r="W39" s="3">
        <f>STDEV(R38:R40)</f>
        <v>4.5594706403808687E-2</v>
      </c>
      <c r="X39" s="3">
        <f>STDEV(S38:S40)</f>
        <v>4.5929623938529771E-2</v>
      </c>
    </row>
    <row r="40" spans="1:24" x14ac:dyDescent="0.25">
      <c r="A40" s="55"/>
      <c r="B40" s="9" t="s">
        <v>5</v>
      </c>
      <c r="C40" s="3">
        <v>62.667929999999998</v>
      </c>
      <c r="D40" s="3">
        <v>65.400000000000006</v>
      </c>
      <c r="E40" s="3">
        <v>32.97099</v>
      </c>
      <c r="F40" s="3">
        <v>33.057569999999998</v>
      </c>
      <c r="M40" s="52"/>
      <c r="N40" s="9" t="s">
        <v>5</v>
      </c>
      <c r="O40" s="52"/>
      <c r="P40" s="3">
        <f t="shared" ref="P40" si="44">((C40)-($C$16))/($C$16)</f>
        <v>0.44239316742923995</v>
      </c>
      <c r="Q40" s="3">
        <f t="shared" ref="Q40" si="45">((D40)-($D$16))/($D$16)</f>
        <v>0.50099699249776919</v>
      </c>
      <c r="R40" s="3">
        <f t="shared" ref="R40" si="46">((E40)-($E$16))/($C$16)</f>
        <v>-0.24426251732275428</v>
      </c>
      <c r="S40" s="3">
        <f t="shared" ref="S40" si="47">((F40)-($F$16))/($D$16)</f>
        <v>-0.25039751174174407</v>
      </c>
      <c r="T40" s="13"/>
      <c r="U40" s="13"/>
      <c r="V40" s="13"/>
      <c r="W40" s="13"/>
      <c r="X40" s="13"/>
    </row>
    <row r="41" spans="1:24" x14ac:dyDescent="0.25">
      <c r="A41" s="53">
        <v>5</v>
      </c>
      <c r="B41" s="9" t="s">
        <v>3</v>
      </c>
      <c r="C41" s="3">
        <v>72.293459999999996</v>
      </c>
      <c r="D41" s="3">
        <v>73.012569999999997</v>
      </c>
      <c r="E41" s="3">
        <v>30.371230000000001</v>
      </c>
      <c r="F41" s="3">
        <v>30.450030000000002</v>
      </c>
      <c r="G41" s="21" t="s">
        <v>26</v>
      </c>
      <c r="H41" s="17">
        <f>AVERAGE(C41:C43)</f>
        <v>72.31895333333334</v>
      </c>
      <c r="I41" s="3">
        <f>AVERAGE(D41:D43)</f>
        <v>75.229453333333325</v>
      </c>
      <c r="J41" s="3">
        <f>AVERAGE(E41:E43)</f>
        <v>33.345423333333336</v>
      </c>
      <c r="K41" s="3">
        <f>AVERAGE(F41:F43)</f>
        <v>33.402203333333333</v>
      </c>
      <c r="M41" s="52">
        <v>5</v>
      </c>
      <c r="N41" s="9" t="s">
        <v>3</v>
      </c>
      <c r="O41" s="52">
        <v>96</v>
      </c>
      <c r="P41" s="3">
        <f t="shared" ref="P41" si="48">((C41)-($C$11))/($C$11)</f>
        <v>0.68880438652310294</v>
      </c>
      <c r="Q41" s="3">
        <f t="shared" ref="Q41" si="49">((D41)-($D$11))/($D$11)</f>
        <v>0.69841860253053367</v>
      </c>
      <c r="R41" s="3">
        <f t="shared" ref="R41" si="50">((E41)-($E$11))/($C$11)</f>
        <v>-0.20026266437547829</v>
      </c>
      <c r="S41" s="3">
        <f t="shared" ref="S41" si="51">((F41)-($F$11))/($D$11)</f>
        <v>-0.21156791481268494</v>
      </c>
      <c r="T41" s="21" t="s">
        <v>26</v>
      </c>
      <c r="U41" s="17">
        <f>AVERAGE(P41:P43)</f>
        <v>0.81160050658519045</v>
      </c>
      <c r="V41" s="3">
        <f>AVERAGE(Q41:Q43)</f>
        <v>0.8784242144084905</v>
      </c>
      <c r="W41" s="3">
        <f>AVERAGE(R41:R43)</f>
        <v>-0.24859256520105485</v>
      </c>
      <c r="X41" s="3">
        <f>AVERAGE(S41:S43)</f>
        <v>-0.2565269017967669</v>
      </c>
    </row>
    <row r="42" spans="1:24" x14ac:dyDescent="0.25">
      <c r="A42" s="54"/>
      <c r="B42" s="9" t="s">
        <v>16</v>
      </c>
      <c r="C42" s="3">
        <v>71.92304</v>
      </c>
      <c r="D42" s="3">
        <v>76.209310000000002</v>
      </c>
      <c r="E42" s="3">
        <v>33.192720000000001</v>
      </c>
      <c r="F42" s="3">
        <v>33.243409999999997</v>
      </c>
      <c r="G42" s="21" t="s">
        <v>27</v>
      </c>
      <c r="H42" s="17">
        <f>STDEV(C41:C43)</f>
        <v>0.40925594453023084</v>
      </c>
      <c r="I42" s="3">
        <f>STDEV(D41:D43)</f>
        <v>1.9241784967703355</v>
      </c>
      <c r="J42" s="3">
        <f>STDEV(E41:E43)</f>
        <v>3.0534101473652933</v>
      </c>
      <c r="K42" s="3">
        <f>STDEV(F41:F43)</f>
        <v>3.0346874891713869</v>
      </c>
      <c r="M42" s="52"/>
      <c r="N42" s="9" t="s">
        <v>16</v>
      </c>
      <c r="O42" s="52"/>
      <c r="P42" s="3">
        <f t="shared" ref="P42" si="52">((C42)-($C$12))/($C$12)</f>
        <v>0.96522797402358218</v>
      </c>
      <c r="Q42" s="3">
        <f t="shared" ref="Q42" si="53">((D42)-($D$12))/($D$12)</f>
        <v>1.071456237950259</v>
      </c>
      <c r="R42" s="3">
        <f t="shared" ref="R42" si="54">((E42)-($E$12))/($C$12)</f>
        <v>-0.27990363357807468</v>
      </c>
      <c r="S42" s="3">
        <f t="shared" ref="S42" si="55">((F42)-($F$12))/($D$12)</f>
        <v>-0.28745935399662031</v>
      </c>
      <c r="T42" s="21" t="s">
        <v>27</v>
      </c>
      <c r="U42" s="17">
        <f>STDEV(P41:P43)</f>
        <v>0.14076728638940716</v>
      </c>
      <c r="V42" s="3">
        <f>STDEV(Q41:Q43)</f>
        <v>0.18685966635555931</v>
      </c>
      <c r="W42" s="3">
        <f>STDEV(R41:R43)</f>
        <v>4.2460587458445276E-2</v>
      </c>
      <c r="X42" s="3">
        <f>STDEV(S41:S43)</f>
        <v>3.9842632868475517E-2</v>
      </c>
    </row>
    <row r="43" spans="1:24" x14ac:dyDescent="0.25">
      <c r="A43" s="54"/>
      <c r="B43" s="9" t="s">
        <v>17</v>
      </c>
      <c r="C43" s="3">
        <v>72.740359999999995</v>
      </c>
      <c r="D43" s="3">
        <v>76.466480000000004</v>
      </c>
      <c r="E43" s="3">
        <v>36.472320000000003</v>
      </c>
      <c r="F43" s="3">
        <v>36.513170000000002</v>
      </c>
      <c r="G43" s="13"/>
      <c r="H43" s="13"/>
      <c r="I43" s="13"/>
      <c r="J43" s="13"/>
      <c r="K43" s="13"/>
      <c r="M43" s="52"/>
      <c r="N43" s="9" t="s">
        <v>17</v>
      </c>
      <c r="O43" s="52"/>
      <c r="P43" s="3">
        <f t="shared" ref="P43" si="56">((C43)-($C$13))/($C$13)</f>
        <v>0.7807691592088859</v>
      </c>
      <c r="Q43" s="3">
        <f t="shared" ref="Q43" si="57">((D43)-($D$13))/($D$13)</f>
        <v>0.8653978027446787</v>
      </c>
      <c r="R43" s="3">
        <f t="shared" ref="R43" si="58">((E43)-($E$13))/($C$13)</f>
        <v>-0.26561139764961161</v>
      </c>
      <c r="S43" s="3">
        <f t="shared" ref="S43" si="59">((F43)-($F$13))/($D$13)</f>
        <v>-0.27055343658099551</v>
      </c>
      <c r="T43" s="13"/>
      <c r="U43" s="13"/>
      <c r="V43" s="13"/>
      <c r="W43" s="13"/>
      <c r="X43" s="13"/>
    </row>
    <row r="44" spans="1:24" x14ac:dyDescent="0.25">
      <c r="A44" s="54"/>
      <c r="B44" s="9" t="s">
        <v>18</v>
      </c>
      <c r="C44" s="3">
        <v>54.365139999999997</v>
      </c>
      <c r="D44" s="3">
        <v>56.053939999999997</v>
      </c>
      <c r="E44" s="3">
        <v>34.494759999999999</v>
      </c>
      <c r="F44" s="3">
        <v>34.541609999999999</v>
      </c>
      <c r="G44" s="21" t="s">
        <v>26</v>
      </c>
      <c r="H44" s="17">
        <f>AVERAGE(C44:C46)</f>
        <v>59.930006666666664</v>
      </c>
      <c r="I44" s="3">
        <f>AVERAGE(D44:D46)</f>
        <v>63.403916666666667</v>
      </c>
      <c r="J44" s="3">
        <f>AVERAGE(E44:E46)</f>
        <v>34.811503333333341</v>
      </c>
      <c r="K44" s="3">
        <f>AVERAGE(F44:F46)</f>
        <v>34.863896666666669</v>
      </c>
      <c r="M44" s="52"/>
      <c r="N44" s="9" t="s">
        <v>18</v>
      </c>
      <c r="O44" s="52"/>
      <c r="P44" s="3">
        <f t="shared" ref="P44" si="60">((C44)-($C$14))/($C$14)</f>
        <v>0.38211058025614408</v>
      </c>
      <c r="Q44" s="3">
        <f t="shared" ref="Q44" si="61">((D44)-($D$14))/($D$14)</f>
        <v>0.41947771450016735</v>
      </c>
      <c r="R44" s="3">
        <f t="shared" ref="R44" si="62">((E44)-($E$14))/($C$14)</f>
        <v>-0.21017763628048095</v>
      </c>
      <c r="S44" s="3">
        <f t="shared" ref="S44" si="63">((F44)-($F$14))/($D$14)</f>
        <v>-0.21779284577806604</v>
      </c>
      <c r="T44" s="21" t="s">
        <v>26</v>
      </c>
      <c r="U44" s="17">
        <f>AVERAGE(P44:P46)</f>
        <v>0.46958078570677447</v>
      </c>
      <c r="V44" s="3">
        <f>AVERAGE(Q44:Q46)</f>
        <v>0.54918226648893453</v>
      </c>
      <c r="W44" s="3">
        <f>AVERAGE(R44:R46)</f>
        <v>-0.22950079211009933</v>
      </c>
      <c r="X44" s="3">
        <f>AVERAGE(S44:S46)</f>
        <v>-0.23725666033514736</v>
      </c>
    </row>
    <row r="45" spans="1:24" x14ac:dyDescent="0.25">
      <c r="A45" s="54"/>
      <c r="B45" s="9" t="s">
        <v>4</v>
      </c>
      <c r="C45" s="3">
        <v>62.260390000000001</v>
      </c>
      <c r="D45" s="3">
        <v>67.086349999999996</v>
      </c>
      <c r="E45" s="3">
        <v>36.148350000000001</v>
      </c>
      <c r="F45" s="3">
        <v>36.196300000000001</v>
      </c>
      <c r="G45" s="21" t="s">
        <v>27</v>
      </c>
      <c r="H45" s="17">
        <f>STDEV(C44:C46)</f>
        <v>4.8404705314497436</v>
      </c>
      <c r="I45" s="3">
        <f>STDEV(D44:D46)</f>
        <v>6.3652708644984894</v>
      </c>
      <c r="J45" s="3">
        <f>STDEV(E44:E46)</f>
        <v>1.20997854527811</v>
      </c>
      <c r="K45" s="3">
        <f>STDEV(F44:F46)</f>
        <v>1.2040562732834934</v>
      </c>
      <c r="M45" s="52"/>
      <c r="N45" s="9" t="s">
        <v>4</v>
      </c>
      <c r="O45" s="52"/>
      <c r="P45" s="3">
        <f t="shared" ref="P45" si="64">((C45)-($C$15))/($C$15)</f>
        <v>0.57280956189469578</v>
      </c>
      <c r="Q45" s="3">
        <f t="shared" ref="Q45" si="65">((D45)-($D$15))/($D$15)</f>
        <v>0.68871037330861751</v>
      </c>
      <c r="R45" s="3">
        <f t="shared" ref="R45" si="66">((E45)-($E$15))/($C$15)</f>
        <v>-0.25294514703125837</v>
      </c>
      <c r="S45" s="3">
        <f t="shared" ref="S45" si="67">((F45)-($F$15))/($D$15)</f>
        <v>-0.26185345858344006</v>
      </c>
      <c r="T45" s="21" t="s">
        <v>27</v>
      </c>
      <c r="U45" s="17">
        <f>STDEV(P44:P46)</f>
        <v>9.6321206456609895E-2</v>
      </c>
      <c r="V45" s="3">
        <f>STDEV(Q44:Q46)</f>
        <v>0.13488488727208764</v>
      </c>
      <c r="W45" s="3">
        <f>STDEV(R44:R46)</f>
        <v>2.1679557316018977E-2</v>
      </c>
      <c r="X45" s="3">
        <f>STDEV(S44:S46)</f>
        <v>2.247431959764197E-2</v>
      </c>
    </row>
    <row r="46" spans="1:24" x14ac:dyDescent="0.25">
      <c r="A46" s="55"/>
      <c r="B46" s="9" t="s">
        <v>5</v>
      </c>
      <c r="C46" s="3">
        <v>63.164490000000001</v>
      </c>
      <c r="D46" s="3">
        <v>67.071460000000002</v>
      </c>
      <c r="E46" s="3">
        <v>33.791400000000003</v>
      </c>
      <c r="F46" s="3">
        <v>33.85378</v>
      </c>
      <c r="M46" s="52"/>
      <c r="N46" s="9" t="s">
        <v>5</v>
      </c>
      <c r="O46" s="52"/>
      <c r="P46" s="3">
        <f t="shared" ref="P46" si="68">((C46)-($C$16))/($C$16)</f>
        <v>0.45382221496948366</v>
      </c>
      <c r="Q46" s="3">
        <f t="shared" ref="Q46" si="69">((D46)-($D$16))/($D$16)</f>
        <v>0.53935871165801863</v>
      </c>
      <c r="R46" s="3">
        <f t="shared" ref="R46" si="70">((E46)-($E$16))/($C$16)</f>
        <v>-0.22537959301855873</v>
      </c>
      <c r="S46" s="3">
        <f t="shared" ref="S46" si="71">((F46)-($F$16))/($D$16)</f>
        <v>-0.23212367664393593</v>
      </c>
      <c r="T46" s="13"/>
      <c r="U46" s="13"/>
      <c r="V46" s="13"/>
      <c r="W46" s="13"/>
      <c r="X46" s="13"/>
    </row>
    <row r="47" spans="1:24" x14ac:dyDescent="0.25">
      <c r="A47" s="53">
        <v>6</v>
      </c>
      <c r="B47" s="9" t="s">
        <v>3</v>
      </c>
      <c r="C47" s="3">
        <v>74.219549999999998</v>
      </c>
      <c r="D47" s="3">
        <v>74.942530000000005</v>
      </c>
      <c r="E47" s="3">
        <v>31.828669999999999</v>
      </c>
      <c r="F47" s="3">
        <v>31.888020000000001</v>
      </c>
      <c r="G47" s="21" t="s">
        <v>26</v>
      </c>
      <c r="H47" s="17">
        <f>AVERAGE(C47:C49)</f>
        <v>73.816986666666665</v>
      </c>
      <c r="I47" s="3">
        <f>AVERAGE(D47:D49)</f>
        <v>76.565726666666677</v>
      </c>
      <c r="J47" s="3">
        <f>AVERAGE(E47:E49)</f>
        <v>34.542196666666662</v>
      </c>
      <c r="K47" s="3">
        <f>AVERAGE(F47:F49)</f>
        <v>34.585103333333336</v>
      </c>
      <c r="M47" s="52">
        <v>6</v>
      </c>
      <c r="N47" s="9" t="s">
        <v>3</v>
      </c>
      <c r="O47" s="52">
        <v>120</v>
      </c>
      <c r="P47" s="3">
        <f t="shared" ref="P47" si="72">((C47)-($C$11))/($C$11)</f>
        <v>0.73379862584763222</v>
      </c>
      <c r="Q47" s="3">
        <f t="shared" ref="Q47" si="73">((D47)-($D$11))/($D$11)</f>
        <v>0.7433133373157883</v>
      </c>
      <c r="R47" s="3">
        <f t="shared" ref="R47" si="74">((E47)-($E$11))/($C$11)</f>
        <v>-0.16621627808971706</v>
      </c>
      <c r="S47" s="3">
        <f t="shared" ref="S47" si="75">((F47)-($F$11))/($D$11)</f>
        <v>-0.17811738750960712</v>
      </c>
      <c r="T47" s="21" t="s">
        <v>26</v>
      </c>
      <c r="U47" s="17">
        <f>AVERAGE(P47:P49)</f>
        <v>0.849376952037174</v>
      </c>
      <c r="V47" s="3">
        <f>AVERAGE(Q47:Q49)</f>
        <v>0.91187266432469249</v>
      </c>
      <c r="W47" s="3">
        <f>AVERAGE(R47:R49)</f>
        <v>-0.21874096721478489</v>
      </c>
      <c r="X47" s="3">
        <f>AVERAGE(S47:S49)</f>
        <v>-0.22714853066218321</v>
      </c>
    </row>
    <row r="48" spans="1:24" x14ac:dyDescent="0.25">
      <c r="A48" s="54"/>
      <c r="B48" s="9" t="s">
        <v>16</v>
      </c>
      <c r="C48" s="3">
        <v>73.846170000000001</v>
      </c>
      <c r="D48" s="3">
        <v>77.909450000000007</v>
      </c>
      <c r="E48" s="3">
        <v>34.351059999999997</v>
      </c>
      <c r="F48" s="3">
        <v>34.389740000000003</v>
      </c>
      <c r="G48" s="21" t="s">
        <v>27</v>
      </c>
      <c r="H48" s="17">
        <f>STDEV(C47:C49)</f>
        <v>0.41791990169568893</v>
      </c>
      <c r="I48" s="3">
        <f>STDEV(D47:D49)</f>
        <v>1.5030743759486209</v>
      </c>
      <c r="J48" s="3">
        <f>STDEV(E47:E49)</f>
        <v>2.8139677748747123</v>
      </c>
      <c r="K48" s="3">
        <f>STDEV(F47:F49)</f>
        <v>2.7998815205707066</v>
      </c>
      <c r="M48" s="52"/>
      <c r="N48" s="9" t="s">
        <v>16</v>
      </c>
      <c r="O48" s="52"/>
      <c r="P48" s="3">
        <f t="shared" ref="P48" si="76">((C48)-($C$12))/($C$12)</f>
        <v>1.01777565378912</v>
      </c>
      <c r="Q48" s="3">
        <f t="shared" ref="Q48" si="77">((D48)-($D$12))/($D$12)</f>
        <v>1.1176679883044973</v>
      </c>
      <c r="R48" s="3">
        <f t="shared" ref="R48" si="78">((E48)-($E$12))/($C$12)</f>
        <v>-0.2482531058552411</v>
      </c>
      <c r="S48" s="3">
        <f t="shared" ref="S48" si="79">((F48)-($F$12))/($D$12)</f>
        <v>-0.25630079306424169</v>
      </c>
      <c r="T48" s="21" t="s">
        <v>27</v>
      </c>
      <c r="U48" s="17">
        <f>STDEV(P47:P49)</f>
        <v>0.14917517271830155</v>
      </c>
      <c r="V48" s="3">
        <f>STDEV(Q47:Q49)</f>
        <v>0.18993483298761227</v>
      </c>
      <c r="W48" s="3">
        <f>STDEV(R47:R49)</f>
        <v>4.560365541612494E-2</v>
      </c>
      <c r="X48" s="3">
        <f>STDEV(S47:S49)</f>
        <v>4.2714618703086557E-2</v>
      </c>
    </row>
    <row r="49" spans="1:24" x14ac:dyDescent="0.25">
      <c r="A49" s="54"/>
      <c r="B49" s="9" t="s">
        <v>17</v>
      </c>
      <c r="C49" s="3">
        <v>73.385239999999996</v>
      </c>
      <c r="D49" s="3">
        <v>76.845200000000006</v>
      </c>
      <c r="E49" s="3">
        <v>37.446860000000001</v>
      </c>
      <c r="F49" s="3">
        <v>37.477550000000001</v>
      </c>
      <c r="G49" s="13"/>
      <c r="H49" s="13"/>
      <c r="I49" s="13"/>
      <c r="J49" s="13"/>
      <c r="K49" s="13"/>
      <c r="M49" s="52"/>
      <c r="N49" s="9" t="s">
        <v>17</v>
      </c>
      <c r="O49" s="52"/>
      <c r="P49" s="3">
        <f t="shared" ref="P49" si="80">((C49)-($C$13))/($C$13)</f>
        <v>0.79655657647476996</v>
      </c>
      <c r="Q49" s="3">
        <f t="shared" ref="Q49" si="81">((D49)-($D$13))/($D$13)</f>
        <v>0.87463666735379197</v>
      </c>
      <c r="R49" s="3">
        <f t="shared" ref="R49" si="82">((E49)-($E$13))/($C$13)</f>
        <v>-0.2417535176993966</v>
      </c>
      <c r="S49" s="3">
        <f t="shared" ref="S49" si="83">((F49)-($F$13))/($D$13)</f>
        <v>-0.24702741141270074</v>
      </c>
      <c r="T49" s="13"/>
      <c r="U49" s="13"/>
      <c r="V49" s="13"/>
      <c r="W49" s="13"/>
      <c r="X49" s="13"/>
    </row>
    <row r="50" spans="1:24" x14ac:dyDescent="0.25">
      <c r="A50" s="54"/>
      <c r="B50" s="9" t="s">
        <v>18</v>
      </c>
      <c r="C50" s="3">
        <v>55.248669999999997</v>
      </c>
      <c r="D50" s="3">
        <v>56.842100000000002</v>
      </c>
      <c r="E50" s="3">
        <v>34.840110000000003</v>
      </c>
      <c r="F50" s="3">
        <v>34.881100000000004</v>
      </c>
      <c r="G50" s="21" t="s">
        <v>26</v>
      </c>
      <c r="H50" s="17">
        <f>AVERAGE(C50:C52)</f>
        <v>61.253399999999999</v>
      </c>
      <c r="I50" s="3">
        <f>AVERAGE(D50:D52)</f>
        <v>65.041710000000009</v>
      </c>
      <c r="J50" s="3">
        <f>AVERAGE(E50:E52)</f>
        <v>35.412860000000002</v>
      </c>
      <c r="K50" s="3">
        <f>AVERAGE(F50:F52)</f>
        <v>35.454893333333331</v>
      </c>
      <c r="M50" s="52"/>
      <c r="N50" s="9" t="s">
        <v>18</v>
      </c>
      <c r="O50" s="52"/>
      <c r="P50" s="3">
        <f t="shared" ref="P50" si="84">((C50)-($C$14))/($C$14)</f>
        <v>0.40457232984372377</v>
      </c>
      <c r="Q50" s="3">
        <f t="shared" ref="Q50" si="85">((D50)-($D$14))/($D$14)</f>
        <v>0.43943662471166112</v>
      </c>
      <c r="R50" s="3">
        <f t="shared" ref="R50" si="86">((E50)-($E$14))/($C$14)</f>
        <v>-0.20139789453988277</v>
      </c>
      <c r="S50" s="3">
        <f t="shared" ref="S50" si="87">((F50)-($F$14))/($D$14)</f>
        <v>-0.20919579641283553</v>
      </c>
      <c r="T50" s="21" t="s">
        <v>26</v>
      </c>
      <c r="U50" s="17">
        <f>AVERAGE(P50:P52)</f>
        <v>0.50209106074824639</v>
      </c>
      <c r="V50" s="3">
        <f>AVERAGE(Q50:Q52)</f>
        <v>0.58913065628348127</v>
      </c>
      <c r="W50" s="3">
        <f>AVERAGE(R50:R52)</f>
        <v>-0.21464732584672977</v>
      </c>
      <c r="X50" s="3">
        <f>AVERAGE(S50:S52)</f>
        <v>-0.2227045993782297</v>
      </c>
    </row>
    <row r="51" spans="1:24" x14ac:dyDescent="0.25">
      <c r="A51" s="54"/>
      <c r="B51" s="9" t="s">
        <v>4</v>
      </c>
      <c r="C51" s="3">
        <v>64.053139999999999</v>
      </c>
      <c r="D51" s="3">
        <v>69.431169999999995</v>
      </c>
      <c r="E51" s="3">
        <v>37.130870000000002</v>
      </c>
      <c r="F51" s="3">
        <v>37.168239999999997</v>
      </c>
      <c r="G51" s="21" t="s">
        <v>27</v>
      </c>
      <c r="H51" s="17">
        <f>STDEV(C50:C52)</f>
        <v>5.2041948147912365</v>
      </c>
      <c r="I51" s="3">
        <f>STDEV(D50:D52)</f>
        <v>7.1069756671245168</v>
      </c>
      <c r="J51" s="3">
        <f>STDEV(E50:E52)</f>
        <v>1.5151272867650425</v>
      </c>
      <c r="K51" s="3">
        <f>STDEV(F50:F52)</f>
        <v>1.5105259661897004</v>
      </c>
      <c r="M51" s="52"/>
      <c r="N51" s="9" t="s">
        <v>4</v>
      </c>
      <c r="O51" s="52"/>
      <c r="P51" s="3">
        <f t="shared" ref="P51" si="88">((C51)-($C$15))/($C$15)</f>
        <v>0.618097655048091</v>
      </c>
      <c r="Q51" s="3">
        <f t="shared" ref="Q51" si="89">((D51)-($D$15))/($D$15)</f>
        <v>0.74773462872781249</v>
      </c>
      <c r="R51" s="3">
        <f t="shared" ref="R51" si="90">((E51)-($E$15))/($C$15)</f>
        <v>-0.22812492263573533</v>
      </c>
      <c r="S51" s="3">
        <f t="shared" ref="S51" si="91">((F51)-($F$15))/($D$15)</f>
        <v>-0.23738759987695843</v>
      </c>
      <c r="T51" s="21" t="s">
        <v>27</v>
      </c>
      <c r="U51" s="17">
        <f>STDEV(P50:P52)</f>
        <v>0.10795655119352772</v>
      </c>
      <c r="V51" s="3">
        <f>STDEV(Q50:Q52)</f>
        <v>0.15434200693540776</v>
      </c>
      <c r="W51" s="3">
        <f>STDEV(R50:R52)</f>
        <v>1.3364974834415497E-2</v>
      </c>
      <c r="X51" s="3">
        <f>STDEV(S50:S52)</f>
        <v>1.4132533407899649E-2</v>
      </c>
    </row>
    <row r="52" spans="1:24" x14ac:dyDescent="0.25">
      <c r="A52" s="55"/>
      <c r="B52" s="9" t="s">
        <v>5</v>
      </c>
      <c r="C52" s="3">
        <v>64.458389999999994</v>
      </c>
      <c r="D52" s="3">
        <v>68.851860000000002</v>
      </c>
      <c r="E52" s="3">
        <v>34.267600000000002</v>
      </c>
      <c r="F52" s="3">
        <v>34.315339999999999</v>
      </c>
      <c r="M52" s="52"/>
      <c r="N52" s="9" t="s">
        <v>5</v>
      </c>
      <c r="O52" s="52"/>
      <c r="P52" s="3">
        <f t="shared" ref="P52" si="92">((C52)-($C$16))/($C$16)</f>
        <v>0.48360319735292423</v>
      </c>
      <c r="Q52" s="3">
        <f t="shared" ref="Q52" si="93">((D52)-($D$16))/($D$16)</f>
        <v>0.58022071541097009</v>
      </c>
      <c r="R52" s="3">
        <f t="shared" ref="R52" si="94">((E52)-($E$16))/($C$16)</f>
        <v>-0.21441916036457123</v>
      </c>
      <c r="S52" s="3">
        <f t="shared" ref="S52" si="95">((F52)-($F$16))/($D$16)</f>
        <v>-0.22153040184489511</v>
      </c>
      <c r="T52" s="13"/>
      <c r="U52" s="13"/>
      <c r="V52" s="13"/>
      <c r="W52" s="13"/>
      <c r="X52" s="13"/>
    </row>
    <row r="53" spans="1:24" x14ac:dyDescent="0.25">
      <c r="A53" s="53">
        <v>7</v>
      </c>
      <c r="B53" s="9" t="s">
        <v>3</v>
      </c>
      <c r="C53" s="3">
        <v>75.743889999999993</v>
      </c>
      <c r="D53" s="3">
        <v>76.642780000000002</v>
      </c>
      <c r="E53" s="3">
        <v>31.797879999999999</v>
      </c>
      <c r="F53" s="3">
        <v>31.833850000000002</v>
      </c>
      <c r="G53" s="21" t="s">
        <v>26</v>
      </c>
      <c r="H53" s="17">
        <f>AVERAGE(C53:C55)</f>
        <v>73.619466666666668</v>
      </c>
      <c r="I53" s="3">
        <f>AVERAGE(D53:D55)</f>
        <v>76.150170000000003</v>
      </c>
      <c r="J53" s="3">
        <f>AVERAGE(E53:E55)</f>
        <v>34.807843333333331</v>
      </c>
      <c r="K53" s="3">
        <f>AVERAGE(F53:F55)</f>
        <v>34.834669999999996</v>
      </c>
      <c r="M53" s="52">
        <v>7</v>
      </c>
      <c r="N53" s="9" t="s">
        <v>3</v>
      </c>
      <c r="O53" s="52">
        <v>144</v>
      </c>
      <c r="P53" s="3">
        <f t="shared" ref="P53" si="96">((C53)-($C$11))/($C$11)</f>
        <v>0.76940782311876332</v>
      </c>
      <c r="Q53" s="3">
        <f t="shared" ref="Q53" si="97">((D53)-($D$11))/($D$11)</f>
        <v>0.78286455745435535</v>
      </c>
      <c r="R53" s="3">
        <f t="shared" ref="R53" si="98">((E53)-($E$11))/($C$11)</f>
        <v>-0.1669355449094411</v>
      </c>
      <c r="S53" s="3">
        <f t="shared" ref="S53" si="99">((F53)-($F$11))/($D$11)</f>
        <v>-0.17937749019739194</v>
      </c>
      <c r="T53" s="21" t="s">
        <v>26</v>
      </c>
      <c r="U53" s="17">
        <f>AVERAGE(P53:P55)</f>
        <v>0.84285358885361061</v>
      </c>
      <c r="V53" s="3">
        <f>AVERAGE(Q53:Q55)</f>
        <v>0.8995349488022103</v>
      </c>
      <c r="W53" s="3">
        <f>AVERAGE(R53:R55)</f>
        <v>-0.21213348343684468</v>
      </c>
      <c r="X53" s="3">
        <f>AVERAGE(S53:S55)</f>
        <v>-0.22096060619627708</v>
      </c>
    </row>
    <row r="54" spans="1:24" x14ac:dyDescent="0.25">
      <c r="A54" s="54"/>
      <c r="B54" s="9" t="s">
        <v>16</v>
      </c>
      <c r="C54" s="3">
        <v>72.665989999999994</v>
      </c>
      <c r="D54" s="3">
        <v>76.231759999999994</v>
      </c>
      <c r="E54" s="3">
        <v>34.448819999999998</v>
      </c>
      <c r="F54" s="3">
        <v>34.475119999999997</v>
      </c>
      <c r="G54" s="21" t="s">
        <v>27</v>
      </c>
      <c r="H54" s="17">
        <f>STDEV(C53:C55)</f>
        <v>1.843014968640603</v>
      </c>
      <c r="I54" s="3">
        <f>STDEV(D53:D55)</f>
        <v>0.53806467092720511</v>
      </c>
      <c r="J54" s="3">
        <f>STDEV(E53:E55)</f>
        <v>3.2045942162828269</v>
      </c>
      <c r="K54" s="3">
        <f>STDEV(F53:F55)</f>
        <v>3.1958006361317337</v>
      </c>
      <c r="M54" s="52"/>
      <c r="N54" s="9" t="s">
        <v>16</v>
      </c>
      <c r="O54" s="52"/>
      <c r="P54" s="3">
        <f t="shared" ref="P54" si="100">((C54)-($C$12))/($C$12)</f>
        <v>0.98552836904721863</v>
      </c>
      <c r="Q54" s="3">
        <f t="shared" ref="Q54" si="101">((D54)-($D$12))/($D$12)</f>
        <v>1.0720664546356216</v>
      </c>
      <c r="R54" s="3">
        <f t="shared" ref="R54" si="102">((E54)-($E$12))/($C$12)</f>
        <v>-0.24558190776989117</v>
      </c>
      <c r="S54" s="3">
        <f t="shared" ref="S54" si="103">((F54)-($F$12))/($D$12)</f>
        <v>-0.25398006697977538</v>
      </c>
      <c r="T54" s="21" t="s">
        <v>27</v>
      </c>
      <c r="U54" s="17">
        <f>STDEV(P53:P55)</f>
        <v>0.12357797103570679</v>
      </c>
      <c r="V54" s="3">
        <f>STDEV(Q53:Q55)</f>
        <v>0.15247879333529393</v>
      </c>
      <c r="W54" s="3">
        <f>STDEV(R53:R55)</f>
        <v>4.0618356818647339E-2</v>
      </c>
      <c r="X54" s="3">
        <f>STDEV(S53:S55)</f>
        <v>3.8031411473003325E-2</v>
      </c>
    </row>
    <row r="55" spans="1:24" x14ac:dyDescent="0.25">
      <c r="A55" s="54"/>
      <c r="B55" s="9" t="s">
        <v>17</v>
      </c>
      <c r="C55" s="3">
        <v>72.448520000000002</v>
      </c>
      <c r="D55" s="3">
        <v>75.575969999999998</v>
      </c>
      <c r="E55" s="3">
        <v>38.176830000000002</v>
      </c>
      <c r="F55" s="3">
        <v>38.195039999999999</v>
      </c>
      <c r="G55" s="13"/>
      <c r="H55" s="13"/>
      <c r="I55" s="13"/>
      <c r="J55" s="13"/>
      <c r="K55" s="13"/>
      <c r="M55" s="52"/>
      <c r="N55" s="9" t="s">
        <v>17</v>
      </c>
      <c r="O55" s="52"/>
      <c r="P55" s="3">
        <f t="shared" ref="P55" si="104">((C55)-($C$13))/($C$13)</f>
        <v>0.77362457439484988</v>
      </c>
      <c r="Q55" s="3">
        <f t="shared" ref="Q55" si="105">((D55)-($D$13))/($D$13)</f>
        <v>0.8436738343166541</v>
      </c>
      <c r="R55" s="3">
        <f t="shared" ref="R55" si="106">((E55)-($E$13))/($C$13)</f>
        <v>-0.22388299763120181</v>
      </c>
      <c r="S55" s="3">
        <f t="shared" ref="S55" si="107">((F55)-($F$13))/($D$13)</f>
        <v>-0.22952426141166399</v>
      </c>
      <c r="T55" s="13"/>
      <c r="U55" s="13"/>
      <c r="V55" s="13"/>
      <c r="W55" s="13"/>
      <c r="X55" s="13"/>
    </row>
    <row r="56" spans="1:24" x14ac:dyDescent="0.25">
      <c r="A56" s="54"/>
      <c r="B56" s="9" t="s">
        <v>18</v>
      </c>
      <c r="C56" s="3">
        <v>56.322809999999997</v>
      </c>
      <c r="D56" s="3">
        <v>58.191940000000002</v>
      </c>
      <c r="E56" s="3">
        <v>34.593389999999999</v>
      </c>
      <c r="F56" s="3">
        <v>34.622259999999997</v>
      </c>
      <c r="G56" s="21" t="s">
        <v>26</v>
      </c>
      <c r="H56" s="17">
        <f>AVERAGE(C56:C58)</f>
        <v>63.387789999999995</v>
      </c>
      <c r="I56" s="3">
        <f>AVERAGE(D56:D58)</f>
        <v>67.592466666666667</v>
      </c>
      <c r="J56" s="3">
        <f>AVERAGE(E56:E58)</f>
        <v>35.574846666666666</v>
      </c>
      <c r="K56" s="3">
        <f>AVERAGE(F56:F58)</f>
        <v>35.602133333333335</v>
      </c>
      <c r="M56" s="52"/>
      <c r="N56" s="9" t="s">
        <v>18</v>
      </c>
      <c r="O56" s="52"/>
      <c r="P56" s="3">
        <f t="shared" ref="P56" si="108">((C56)-($C$14))/($C$14)</f>
        <v>0.43187990706464757</v>
      </c>
      <c r="Q56" s="3">
        <f t="shared" ref="Q56" si="109">((D56)-($D$14))/($D$14)</f>
        <v>0.47361919596607971</v>
      </c>
      <c r="R56" s="3">
        <f t="shared" ref="R56" si="110">((E56)-($E$14))/($C$14)</f>
        <v>-0.2076701918679279</v>
      </c>
      <c r="S56" s="3">
        <f t="shared" ref="S56" si="111">((F56)-($F$14))/($D$14)</f>
        <v>-0.21575051159648245</v>
      </c>
      <c r="T56" s="21" t="s">
        <v>26</v>
      </c>
      <c r="U56" s="17">
        <f>AVERAGE(P56:P58)</f>
        <v>0.55325479403218025</v>
      </c>
      <c r="V56" s="3">
        <f>AVERAGE(Q56:Q58)</f>
        <v>0.65025963620248228</v>
      </c>
      <c r="W56" s="3">
        <f>AVERAGE(R56:R58)</f>
        <v>-0.21086195381299511</v>
      </c>
      <c r="X56" s="3">
        <f>AVERAGE(S56:S58)</f>
        <v>-0.21928914760575025</v>
      </c>
    </row>
    <row r="57" spans="1:24" x14ac:dyDescent="0.25">
      <c r="A57" s="54"/>
      <c r="B57" s="9" t="s">
        <v>4</v>
      </c>
      <c r="C57" s="3">
        <v>65.624510000000001</v>
      </c>
      <c r="D57" s="3">
        <v>71.482860000000002</v>
      </c>
      <c r="E57" s="3">
        <v>37.471449999999997</v>
      </c>
      <c r="F57" s="3">
        <v>37.493519999999997</v>
      </c>
      <c r="G57" s="21" t="s">
        <v>27</v>
      </c>
      <c r="H57" s="17">
        <f>STDEV(C56:C58)</f>
        <v>6.2541567531682478</v>
      </c>
      <c r="I57" s="3">
        <f>STDEV(D56:D58)</f>
        <v>8.1812783612913034</v>
      </c>
      <c r="J57" s="3">
        <f>STDEV(E56:E58)</f>
        <v>1.6428412604488991</v>
      </c>
      <c r="K57" s="3">
        <f>STDEV(F56:F58)</f>
        <v>1.6383454808230549</v>
      </c>
      <c r="M57" s="52"/>
      <c r="N57" s="9" t="s">
        <v>4</v>
      </c>
      <c r="O57" s="52"/>
      <c r="P57" s="3">
        <f t="shared" ref="P57" si="112">((C57)-($C$15))/($C$15)</f>
        <v>0.65779329076888349</v>
      </c>
      <c r="Q57" s="3">
        <f t="shared" ref="Q57" si="113">((D57)-($D$15))/($D$15)</f>
        <v>0.79938015998437317</v>
      </c>
      <c r="R57" s="3">
        <f t="shared" ref="R57" si="114">((E57)-($E$15))/($C$15)</f>
        <v>-0.21952125856311888</v>
      </c>
      <c r="S57" s="3">
        <f t="shared" ref="S57" si="115">((F57)-($F$15))/($D$15)</f>
        <v>-0.22919958979398589</v>
      </c>
      <c r="T57" s="21" t="s">
        <v>27</v>
      </c>
      <c r="U57" s="17">
        <f>STDEV(P56:P58)</f>
        <v>0.11389386401899795</v>
      </c>
      <c r="V57" s="3">
        <f>STDEV(Q56:Q58)</f>
        <v>0.16461488623687587</v>
      </c>
      <c r="W57" s="3">
        <f>STDEV(R56:R58)</f>
        <v>7.5850157348097023E-3</v>
      </c>
      <c r="X57" s="3">
        <f>STDEV(S56:S58)</f>
        <v>8.6988138028923131E-3</v>
      </c>
    </row>
    <row r="58" spans="1:24" x14ac:dyDescent="0.25">
      <c r="A58" s="55"/>
      <c r="B58" s="9" t="s">
        <v>5</v>
      </c>
      <c r="C58" s="3">
        <v>68.216049999999996</v>
      </c>
      <c r="D58" s="3">
        <v>73.102599999999995</v>
      </c>
      <c r="E58" s="3">
        <v>34.659700000000001</v>
      </c>
      <c r="F58" s="3">
        <v>34.690620000000003</v>
      </c>
      <c r="M58" s="52"/>
      <c r="N58" s="9" t="s">
        <v>5</v>
      </c>
      <c r="O58" s="52"/>
      <c r="P58" s="3">
        <f t="shared" ref="P58" si="116">((C58)-($C$16))/($C$16)</f>
        <v>0.57009118426300975</v>
      </c>
      <c r="Q58" s="3">
        <f t="shared" ref="Q58" si="117">((D58)-($D$16))/($D$16)</f>
        <v>0.67777955265699397</v>
      </c>
      <c r="R58" s="3">
        <f t="shared" ref="R58" si="118">((E58)-($E$16))/($C$16)</f>
        <v>-0.20539441100793851</v>
      </c>
      <c r="S58" s="3">
        <f t="shared" ref="S58" si="119">((F58)-($F$16))/($D$16)</f>
        <v>-0.21291734142678245</v>
      </c>
    </row>
    <row r="59" spans="1:24" x14ac:dyDescent="0.25">
      <c r="A59" s="53">
        <v>8</v>
      </c>
      <c r="B59" s="9" t="s">
        <v>3</v>
      </c>
      <c r="C59" s="3">
        <v>79.351389999999995</v>
      </c>
      <c r="D59" s="3">
        <v>80.470519999999993</v>
      </c>
      <c r="E59" s="3">
        <v>31.860569999999999</v>
      </c>
      <c r="F59" s="3">
        <v>31.885210000000001</v>
      </c>
      <c r="G59" s="21" t="s">
        <v>26</v>
      </c>
      <c r="H59" s="17">
        <f>AVERAGE(C59:C61)</f>
        <v>76.082520000000002</v>
      </c>
      <c r="I59" s="3">
        <f>AVERAGE(D59:D61)</f>
        <v>78.687790000000007</v>
      </c>
      <c r="J59" s="3">
        <f>AVERAGE(E59:E61)</f>
        <v>35.197283333333338</v>
      </c>
      <c r="K59" s="3">
        <f>AVERAGE(F59:F61)</f>
        <v>35.216376666666669</v>
      </c>
      <c r="M59" s="52">
        <v>8</v>
      </c>
      <c r="N59" s="9" t="s">
        <v>3</v>
      </c>
      <c r="O59" s="52">
        <v>168</v>
      </c>
      <c r="P59" s="3">
        <f t="shared" ref="P59" si="120">((C59)-($C$11))/($C$11)</f>
        <v>0.85368047827155435</v>
      </c>
      <c r="Q59" s="3">
        <f t="shared" ref="Q59" si="121">((D59)-($D$11))/($D$11)</f>
        <v>0.87190545577707168</v>
      </c>
      <c r="R59" s="3">
        <f t="shared" ref="R59" si="122">((E59)-($E$11))/($C$11)</f>
        <v>-0.16547108122225371</v>
      </c>
      <c r="S59" s="3">
        <f t="shared" ref="S59" si="123">((F59)-($F$11))/($D$11)</f>
        <v>-0.17818275373727327</v>
      </c>
      <c r="T59" s="21" t="s">
        <v>26</v>
      </c>
      <c r="U59" s="17">
        <f>AVERAGE(P59:P61)</f>
        <v>0.9044452443371217</v>
      </c>
      <c r="V59" s="3">
        <f>AVERAGE(Q59:Q61)</f>
        <v>0.96258599430583802</v>
      </c>
      <c r="W59" s="3">
        <f>AVERAGE(R59:R61)</f>
        <v>-0.20182735141777344</v>
      </c>
      <c r="X59" s="3">
        <f>AVERAGE(S59:S61)</f>
        <v>-0.21089480975727784</v>
      </c>
    </row>
    <row r="60" spans="1:24" x14ac:dyDescent="0.25">
      <c r="A60" s="54"/>
      <c r="B60" s="9" t="s">
        <v>16</v>
      </c>
      <c r="C60" s="3">
        <v>75.452910000000003</v>
      </c>
      <c r="D60" s="3">
        <v>79.022090000000006</v>
      </c>
      <c r="E60" s="3">
        <v>35.288400000000003</v>
      </c>
      <c r="F60" s="3">
        <v>35.307949999999998</v>
      </c>
      <c r="G60" s="21" t="s">
        <v>27</v>
      </c>
      <c r="H60" s="17">
        <f>STDEV(C59:C61)</f>
        <v>3.0039651443217501</v>
      </c>
      <c r="I60" s="3">
        <f>STDEV(D59:D61)</f>
        <v>1.9712557880447619</v>
      </c>
      <c r="J60" s="3">
        <f>STDEV(E59:E61)</f>
        <v>3.2921008367353126</v>
      </c>
      <c r="K60" s="3">
        <f>STDEV(F59:F61)</f>
        <v>3.286337018769276</v>
      </c>
      <c r="M60" s="52"/>
      <c r="N60" s="9" t="s">
        <v>16</v>
      </c>
      <c r="O60" s="52"/>
      <c r="P60" s="3">
        <f t="shared" ref="P60" si="124">((C60)-($C$12))/($C$12)</f>
        <v>1.0616782807495857</v>
      </c>
      <c r="Q60" s="3">
        <f t="shared" ref="Q60" si="125">((D60)-($D$12))/($D$12)</f>
        <v>1.14791081649167</v>
      </c>
      <c r="R60" s="3">
        <f t="shared" ref="R60" si="126">((E60)-($E$12))/($C$12)</f>
        <v>-0.22264119082535255</v>
      </c>
      <c r="S60" s="3">
        <f t="shared" ref="S60" si="127">((F60)-($F$12))/($D$12)</f>
        <v>-0.23134279472718422</v>
      </c>
      <c r="T60" s="21" t="s">
        <v>27</v>
      </c>
      <c r="U60" s="17">
        <f>STDEV(P59:P61)</f>
        <v>0.13898701702647295</v>
      </c>
      <c r="V60" s="3">
        <f>STDEV(Q59:Q61)</f>
        <v>0.16050823999881733</v>
      </c>
      <c r="W60" s="3">
        <f>STDEV(R59:R61)</f>
        <v>3.1595580768614399E-2</v>
      </c>
      <c r="X60" s="3">
        <f>STDEV(S59:S61)</f>
        <v>2.862347058890009E-2</v>
      </c>
    </row>
    <row r="61" spans="1:24" x14ac:dyDescent="0.25">
      <c r="A61" s="54"/>
      <c r="B61" s="9" t="s">
        <v>17</v>
      </c>
      <c r="C61" s="3">
        <v>73.443259999999995</v>
      </c>
      <c r="D61" s="3">
        <v>76.570760000000007</v>
      </c>
      <c r="E61" s="3">
        <v>38.442880000000002</v>
      </c>
      <c r="F61" s="3">
        <v>38.455970000000001</v>
      </c>
      <c r="G61" s="13"/>
      <c r="H61" s="13"/>
      <c r="I61" s="13"/>
      <c r="J61" s="13"/>
      <c r="K61" s="13"/>
      <c r="M61" s="52"/>
      <c r="N61" s="9" t="s">
        <v>17</v>
      </c>
      <c r="O61" s="52"/>
      <c r="P61" s="3">
        <f t="shared" ref="P61" si="128">((C61)-($C$13))/($C$13)</f>
        <v>0.79797697399022494</v>
      </c>
      <c r="Q61" s="3">
        <f t="shared" ref="Q61" si="129">((D61)-($D$13))/($D$13)</f>
        <v>0.86794171064877235</v>
      </c>
      <c r="R61" s="3">
        <f t="shared" ref="R61" si="130">((E61)-($E$13))/($C$13)</f>
        <v>-0.21736978220571418</v>
      </c>
      <c r="S61" s="3">
        <f t="shared" ref="S61" si="131">((F61)-($F$13))/($D$13)</f>
        <v>-0.22315888080737603</v>
      </c>
      <c r="T61" s="13"/>
      <c r="U61" s="13"/>
      <c r="V61" s="13"/>
      <c r="W61" s="13"/>
      <c r="X61" s="13"/>
    </row>
    <row r="62" spans="1:24" x14ac:dyDescent="0.25">
      <c r="A62" s="54"/>
      <c r="B62" s="9" t="s">
        <v>18</v>
      </c>
      <c r="C62" s="3">
        <v>58.831490000000002</v>
      </c>
      <c r="D62" s="3">
        <v>61.198700000000002</v>
      </c>
      <c r="E62" s="3">
        <v>34.680489999999999</v>
      </c>
      <c r="F62" s="3">
        <v>34.702710000000003</v>
      </c>
      <c r="G62" s="21" t="s">
        <v>26</v>
      </c>
      <c r="H62" s="17">
        <f>AVERAGE(C62:C64)</f>
        <v>66.352026666666674</v>
      </c>
      <c r="I62" s="3">
        <f>AVERAGE(D62:D64)</f>
        <v>70.930210000000002</v>
      </c>
      <c r="J62" s="3">
        <f>AVERAGE(E62:E64)</f>
        <v>35.553416666666671</v>
      </c>
      <c r="K62" s="3">
        <f>AVERAGE(F62:F64)</f>
        <v>35.57367</v>
      </c>
      <c r="M62" s="52"/>
      <c r="N62" s="9" t="s">
        <v>18</v>
      </c>
      <c r="O62" s="52"/>
      <c r="P62" s="3">
        <f t="shared" ref="P62" si="132">((C62)-($C$14))/($C$14)</f>
        <v>0.49565741541792308</v>
      </c>
      <c r="Q62" s="3">
        <f t="shared" ref="Q62" si="133">((D62)-($D$14))/($D$14)</f>
        <v>0.54976065565384702</v>
      </c>
      <c r="R62" s="3">
        <f t="shared" ref="R62" si="134">((E62)-($E$14))/($C$14)</f>
        <v>-0.20545587159688089</v>
      </c>
      <c r="S62" s="3">
        <f t="shared" ref="S62" si="135">((F62)-($F$14))/($D$14)</f>
        <v>-0.2137132420997879</v>
      </c>
      <c r="T62" s="21" t="s">
        <v>26</v>
      </c>
      <c r="U62" s="17">
        <f>AVERAGE(P62:P64)</f>
        <v>0.62624030936102404</v>
      </c>
      <c r="V62" s="3">
        <f>AVERAGE(Q62:Q64)</f>
        <v>0.73229586216726206</v>
      </c>
      <c r="W62" s="3">
        <f>AVERAGE(R62:R64)</f>
        <v>-0.21163111802962098</v>
      </c>
      <c r="X62" s="3">
        <f>AVERAGE(S62:S64)</f>
        <v>-0.22022569210829937</v>
      </c>
    </row>
    <row r="63" spans="1:24" x14ac:dyDescent="0.25">
      <c r="A63" s="54"/>
      <c r="B63" s="9" t="s">
        <v>4</v>
      </c>
      <c r="C63" s="3">
        <v>69.294910000000002</v>
      </c>
      <c r="D63" s="3">
        <v>75.607519999999994</v>
      </c>
      <c r="E63" s="3">
        <v>37.009450000000001</v>
      </c>
      <c r="F63" s="3">
        <v>37.024979999999999</v>
      </c>
      <c r="G63" s="21" t="s">
        <v>27</v>
      </c>
      <c r="H63" s="17">
        <f>STDEV(C62:C64)</f>
        <v>6.564066731397034</v>
      </c>
      <c r="I63" s="3">
        <f>STDEV(D62:D64)</f>
        <v>8.4298414384909961</v>
      </c>
      <c r="J63" s="3">
        <f>STDEV(E62:E64)</f>
        <v>1.2692610877724635</v>
      </c>
      <c r="K63" s="3">
        <f>STDEV(F62:F64)</f>
        <v>1.2652426961259242</v>
      </c>
      <c r="M63" s="52"/>
      <c r="N63" s="9" t="s">
        <v>4</v>
      </c>
      <c r="O63" s="52"/>
      <c r="P63" s="3">
        <f t="shared" ref="P63" si="136">((C63)-($C$15))/($C$15)</f>
        <v>0.75051420395266355</v>
      </c>
      <c r="Q63" s="3">
        <f t="shared" ref="Q63" si="137">((D63)-($D$15))/($D$15)</f>
        <v>0.90320688670852955</v>
      </c>
      <c r="R63" s="3">
        <f t="shared" ref="R63" si="138">((E63)-($E$15))/($C$15)</f>
        <v>-0.23119221047323932</v>
      </c>
      <c r="S63" s="3">
        <f t="shared" ref="S63" si="139">((F63)-($F$15))/($D$15)</f>
        <v>-0.2409937678691087</v>
      </c>
      <c r="T63" s="21" t="s">
        <v>27</v>
      </c>
      <c r="U63" s="17">
        <f>STDEV(P62:P64)</f>
        <v>0.12754547530262653</v>
      </c>
      <c r="V63" s="3">
        <f>STDEV(Q62:Q64)</f>
        <v>0.17700960642457092</v>
      </c>
      <c r="W63" s="3">
        <f>STDEV(R62:R64)</f>
        <v>1.7319799068115611E-2</v>
      </c>
      <c r="X63" s="3">
        <f>STDEV(S62:S64)</f>
        <v>1.8397660741377581E-2</v>
      </c>
    </row>
    <row r="64" spans="1:24" x14ac:dyDescent="0.25">
      <c r="A64" s="55"/>
      <c r="B64" s="9" t="s">
        <v>5</v>
      </c>
      <c r="C64" s="3">
        <v>70.929680000000005</v>
      </c>
      <c r="D64" s="3">
        <v>75.984409999999997</v>
      </c>
      <c r="E64" s="3">
        <v>34.970309999999998</v>
      </c>
      <c r="F64" s="3">
        <v>34.993319999999997</v>
      </c>
      <c r="M64" s="52"/>
      <c r="N64" s="9" t="s">
        <v>5</v>
      </c>
      <c r="O64" s="52"/>
      <c r="P64" s="3">
        <f t="shared" ref="P64" si="140">((C64)-($C$16))/($C$16)</f>
        <v>0.63254930871248538</v>
      </c>
      <c r="Q64" s="3">
        <f t="shared" ref="Q64" si="141">((D64)-($D$16))/($D$16)</f>
        <v>0.74392004413940982</v>
      </c>
      <c r="R64" s="3">
        <f t="shared" ref="R64" si="142">((E64)-($E$16))/($C$16)</f>
        <v>-0.19824527201874273</v>
      </c>
      <c r="S64" s="3">
        <f t="shared" ref="S64" si="143">((F64)-($F$16))/($D$16)</f>
        <v>-0.20597006635600162</v>
      </c>
      <c r="T64" s="13"/>
      <c r="U64" s="13"/>
      <c r="V64" s="13"/>
      <c r="W64" s="13"/>
      <c r="X64" s="13"/>
    </row>
    <row r="65" spans="1:24" x14ac:dyDescent="0.25">
      <c r="A65" s="53">
        <v>9</v>
      </c>
      <c r="B65" s="9" t="s">
        <v>3</v>
      </c>
      <c r="C65" s="3">
        <v>86.024990000000003</v>
      </c>
      <c r="D65" s="3">
        <v>87.657330000000002</v>
      </c>
      <c r="E65" s="3">
        <v>35.337319999999998</v>
      </c>
      <c r="F65" s="3">
        <v>35.351439999999997</v>
      </c>
      <c r="G65" s="21" t="s">
        <v>26</v>
      </c>
      <c r="H65" s="17">
        <f>AVERAGE(C65:C67)</f>
        <v>79.85751333333333</v>
      </c>
      <c r="I65" s="3">
        <f>AVERAGE(D65:D67)</f>
        <v>82.767260000000007</v>
      </c>
      <c r="J65" s="3">
        <f>AVERAGE(E65:E67)</f>
        <v>37.700166666666668</v>
      </c>
      <c r="K65" s="3">
        <f>AVERAGE(F65:F67)</f>
        <v>37.712169999999993</v>
      </c>
      <c r="M65" s="52">
        <v>9</v>
      </c>
      <c r="N65" s="9" t="s">
        <v>3</v>
      </c>
      <c r="O65" s="52">
        <v>192</v>
      </c>
      <c r="P65" s="3">
        <f t="shared" ref="P65" si="144">((C65)-($C$11))/($C$11)</f>
        <v>1.0095784661932916</v>
      </c>
      <c r="Q65" s="3">
        <f t="shared" ref="Q65" si="145">((D65)-($D$11))/($D$11)</f>
        <v>1.0390850496038946</v>
      </c>
      <c r="R65" s="3">
        <f t="shared" ref="R65" si="146">((E65)-($E$11))/($C$11)</f>
        <v>-8.4252798809927656E-2</v>
      </c>
      <c r="S65" s="3">
        <f t="shared" ref="S65" si="147">((F65)-($F$11))/($D$11)</f>
        <v>-9.7551302020816716E-2</v>
      </c>
      <c r="T65" s="21" t="s">
        <v>26</v>
      </c>
      <c r="U65" s="17">
        <f>AVERAGE(P65:P67)</f>
        <v>0.9963795224781985</v>
      </c>
      <c r="V65" s="3">
        <f>AVERAGE(Q65:Q67)</f>
        <v>1.0615681727008186</v>
      </c>
      <c r="W65" s="3">
        <f>AVERAGE(R65:R67)</f>
        <v>-0.14029050965323106</v>
      </c>
      <c r="X65" s="3">
        <f>AVERAGE(S65:S67)</f>
        <v>-0.14979434805545899</v>
      </c>
    </row>
    <row r="66" spans="1:24" x14ac:dyDescent="0.25">
      <c r="A66" s="54"/>
      <c r="B66" s="9" t="s">
        <v>16</v>
      </c>
      <c r="C66" s="3">
        <v>77.575280000000006</v>
      </c>
      <c r="D66" s="3">
        <v>81.366990000000001</v>
      </c>
      <c r="E66" s="3">
        <v>36.936950000000003</v>
      </c>
      <c r="F66" s="3">
        <v>36.949660000000002</v>
      </c>
      <c r="G66" s="21" t="s">
        <v>27</v>
      </c>
      <c r="H66" s="17">
        <f>STDEV(C65:C67)</f>
        <v>5.4009940372521568</v>
      </c>
      <c r="I66" s="3">
        <f>STDEV(D65:D67)</f>
        <v>4.361894354394658</v>
      </c>
      <c r="J66" s="3">
        <f>STDEV(E65:E67)</f>
        <v>2.8229254342318968</v>
      </c>
      <c r="K66" s="3">
        <f>STDEV(F65:F67)</f>
        <v>2.8203808014699039</v>
      </c>
      <c r="M66" s="52"/>
      <c r="N66" s="9" t="s">
        <v>16</v>
      </c>
      <c r="O66" s="52"/>
      <c r="P66" s="3">
        <f t="shared" ref="P66" si="148">((C66)-($C$12))/($C$12)</f>
        <v>1.1196700021121482</v>
      </c>
      <c r="Q66" s="3">
        <f t="shared" ref="Q66" si="149">((D66)-($D$12))/($D$12)</f>
        <v>1.2116478813249503</v>
      </c>
      <c r="R66" s="3">
        <f t="shared" ref="R66" si="150">((E66)-($E$12))/($C$12)</f>
        <v>-0.1775961457803075</v>
      </c>
      <c r="S66" s="3">
        <f t="shared" ref="S66" si="151">((F66)-($F$12))/($D$12)</f>
        <v>-0.1867192386235359</v>
      </c>
      <c r="T66" s="21" t="s">
        <v>27</v>
      </c>
      <c r="U66" s="17">
        <f>STDEV(P65:P67)</f>
        <v>0.13039194217764649</v>
      </c>
      <c r="V66" s="3">
        <f>STDEV(Q65:Q67)</f>
        <v>0.14019682307937248</v>
      </c>
      <c r="W66" s="3">
        <f>STDEV(R65:R67)</f>
        <v>4.941065748691173E-2</v>
      </c>
      <c r="X66" s="3">
        <f>STDEV(S65:S67)</f>
        <v>4.6515746201367447E-2</v>
      </c>
    </row>
    <row r="67" spans="1:24" x14ac:dyDescent="0.25">
      <c r="A67" s="54"/>
      <c r="B67" s="9" t="s">
        <v>17</v>
      </c>
      <c r="C67" s="3">
        <v>75.972269999999995</v>
      </c>
      <c r="D67" s="3">
        <v>79.277460000000005</v>
      </c>
      <c r="E67" s="3">
        <v>40.826230000000002</v>
      </c>
      <c r="F67" s="3">
        <v>40.835410000000003</v>
      </c>
      <c r="G67" s="13"/>
      <c r="H67" s="13"/>
      <c r="I67" s="13"/>
      <c r="J67" s="13"/>
      <c r="K67" s="13"/>
      <c r="M67" s="52"/>
      <c r="N67" s="9" t="s">
        <v>17</v>
      </c>
      <c r="O67" s="52"/>
      <c r="P67" s="3">
        <f t="shared" ref="P67" si="152">((C67)-($C$13))/($C$13)</f>
        <v>0.85989009912915559</v>
      </c>
      <c r="Q67" s="3">
        <f t="shared" ref="Q67" si="153">((D67)-($D$13))/($D$13)</f>
        <v>0.93397158717361062</v>
      </c>
      <c r="R67" s="3">
        <f t="shared" ref="R67" si="154">((E67)-($E$13))/($C$13)</f>
        <v>-0.15902258436945796</v>
      </c>
      <c r="S67" s="3">
        <f t="shared" ref="S67" si="155">((F67)-($F$13))/($D$13)</f>
        <v>-0.16511250352202431</v>
      </c>
      <c r="T67" s="13"/>
      <c r="U67" s="13"/>
      <c r="V67" s="13"/>
      <c r="W67" s="13"/>
      <c r="X67" s="13"/>
    </row>
    <row r="68" spans="1:24" x14ac:dyDescent="0.25">
      <c r="A68" s="54"/>
      <c r="B68" s="9" t="s">
        <v>18</v>
      </c>
      <c r="C68" s="3">
        <v>61.502809999999997</v>
      </c>
      <c r="D68" s="3">
        <v>64.603049999999996</v>
      </c>
      <c r="E68" s="3">
        <v>32.71049</v>
      </c>
      <c r="F68" s="3">
        <v>32.726779999999998</v>
      </c>
      <c r="G68" s="21" t="s">
        <v>26</v>
      </c>
      <c r="H68" s="17">
        <f>AVERAGE(C68:C70)</f>
        <v>69.627160000000003</v>
      </c>
      <c r="I68" s="3">
        <f>AVERAGE(D68:D70)</f>
        <v>74.318836666666655</v>
      </c>
      <c r="J68" s="3">
        <f>AVERAGE(E68:E70)</f>
        <v>33.784549999999996</v>
      </c>
      <c r="K68" s="3">
        <f>AVERAGE(F68:F70)</f>
        <v>33.800463333333333</v>
      </c>
      <c r="M68" s="52"/>
      <c r="N68" s="9" t="s">
        <v>18</v>
      </c>
      <c r="O68" s="52"/>
      <c r="P68" s="3">
        <f t="shared" ref="P68" si="156">((C68)-($C$14))/($C$14)</f>
        <v>0.5635696774897182</v>
      </c>
      <c r="Q68" s="3">
        <f t="shared" ref="Q68" si="157">((D68)-($D$14))/($D$14)</f>
        <v>0.63597045566716692</v>
      </c>
      <c r="R68" s="3">
        <f t="shared" ref="R68" si="158">((E68)-($E$14))/($C$14)</f>
        <v>-0.25553866073537296</v>
      </c>
      <c r="S68" s="3">
        <f t="shared" ref="S68" si="159">((F68)-($F$14))/($D$14)</f>
        <v>-0.26375055616570947</v>
      </c>
      <c r="T68" s="21" t="s">
        <v>26</v>
      </c>
      <c r="U68" s="17">
        <f>AVERAGE(P68:P70)</f>
        <v>0.70613081362022923</v>
      </c>
      <c r="V68" s="3">
        <f>AVERAGE(Q68:Q70)</f>
        <v>0.81483027635423699</v>
      </c>
      <c r="W68" s="3">
        <f>AVERAGE(R68:R70)</f>
        <v>-0.25553172261559681</v>
      </c>
      <c r="X68" s="3">
        <f>AVERAGE(S68:S70)</f>
        <v>-0.26407657322089401</v>
      </c>
    </row>
    <row r="69" spans="1:24" x14ac:dyDescent="0.25">
      <c r="A69" s="54"/>
      <c r="B69" s="9" t="s">
        <v>4</v>
      </c>
      <c r="C69" s="3">
        <v>72.45599</v>
      </c>
      <c r="D69" s="3">
        <v>78.403080000000003</v>
      </c>
      <c r="E69" s="3">
        <v>34.861750000000001</v>
      </c>
      <c r="F69" s="3">
        <v>34.87556</v>
      </c>
      <c r="G69" s="21" t="s">
        <v>27</v>
      </c>
      <c r="H69" s="17">
        <f>STDEV(C68:C70)</f>
        <v>7.1431741600565797</v>
      </c>
      <c r="I69" s="3">
        <f>STDEV(D68:D70)</f>
        <v>8.4496104783968207</v>
      </c>
      <c r="J69" s="3">
        <f>STDEV(E68:E70)</f>
        <v>1.0756334373753917</v>
      </c>
      <c r="K69" s="3">
        <f>STDEV(F68:F70)</f>
        <v>1.074390697201598</v>
      </c>
      <c r="M69" s="52"/>
      <c r="N69" s="9" t="s">
        <v>4</v>
      </c>
      <c r="O69" s="52"/>
      <c r="P69" s="3">
        <f t="shared" ref="P69" si="160">((C69)-($C$15))/($C$15)</f>
        <v>0.83036877681855925</v>
      </c>
      <c r="Q69" s="3">
        <f t="shared" ref="Q69" si="161">((D69)-($D$15))/($D$15)</f>
        <v>0.9735772552142935</v>
      </c>
      <c r="R69" s="3">
        <f t="shared" ref="R69" si="162">((E69)-($E$15))/($C$15)</f>
        <v>-0.28544697977489708</v>
      </c>
      <c r="S69" s="3">
        <f t="shared" ref="S69" si="163">((F69)-($F$15))/($D$15)</f>
        <v>-0.29509937729035468</v>
      </c>
      <c r="T69" s="21" t="s">
        <v>27</v>
      </c>
      <c r="U69" s="17">
        <f>STDEV(P68:P70)</f>
        <v>0.13434003070714717</v>
      </c>
      <c r="V69" s="3">
        <f>STDEV(Q68:Q70)</f>
        <v>0.16969968349965239</v>
      </c>
      <c r="W69" s="3">
        <f>STDEV(R68:R70)</f>
        <v>2.9918726822541718E-2</v>
      </c>
      <c r="X69" s="3">
        <f>STDEV(S68:S70)</f>
        <v>3.0861087087562609E-2</v>
      </c>
    </row>
    <row r="70" spans="1:24" x14ac:dyDescent="0.25">
      <c r="A70" s="55"/>
      <c r="B70" s="9" t="s">
        <v>5</v>
      </c>
      <c r="C70" s="3">
        <v>74.92268</v>
      </c>
      <c r="D70" s="3">
        <v>79.950379999999996</v>
      </c>
      <c r="E70" s="3">
        <v>33.781410000000001</v>
      </c>
      <c r="F70" s="3">
        <v>33.799050000000001</v>
      </c>
      <c r="M70" s="52"/>
      <c r="N70" s="9" t="s">
        <v>5</v>
      </c>
      <c r="O70" s="52"/>
      <c r="P70" s="3">
        <f t="shared" ref="P70" si="164">((C70)-($C$16))/($C$16)</f>
        <v>0.72445398655241</v>
      </c>
      <c r="Q70" s="3">
        <f t="shared" ref="Q70" si="165">((D70)-($D$16))/($D$16)</f>
        <v>0.83494311818125044</v>
      </c>
      <c r="R70" s="3">
        <f t="shared" ref="R70" si="166">((E70)-($E$16))/($C$16)</f>
        <v>-0.2256095273365204</v>
      </c>
      <c r="S70" s="3">
        <f t="shared" ref="S70" si="167">((F70)-($F$16))/($D$16)</f>
        <v>-0.2333797862066179</v>
      </c>
      <c r="T70" s="13"/>
      <c r="U70" s="13"/>
      <c r="V70" s="13"/>
      <c r="W70" s="13"/>
      <c r="X70" s="13"/>
    </row>
    <row r="71" spans="1:24" x14ac:dyDescent="0.25">
      <c r="A71" s="53">
        <v>10</v>
      </c>
      <c r="B71" s="9" t="s">
        <v>3</v>
      </c>
      <c r="C71" s="3">
        <v>91.216269999999994</v>
      </c>
      <c r="D71" s="3">
        <v>93.43562</v>
      </c>
      <c r="E71" s="3">
        <v>33.622149999999998</v>
      </c>
      <c r="F71" s="3">
        <v>33.630569999999999</v>
      </c>
      <c r="G71" s="21" t="s">
        <v>26</v>
      </c>
      <c r="H71" s="17">
        <f>AVERAGE(C71:C73)</f>
        <v>82.770413333333337</v>
      </c>
      <c r="I71" s="3">
        <f>AVERAGE(D71:D73)</f>
        <v>85.990819999999999</v>
      </c>
      <c r="J71" s="3">
        <f>AVERAGE(E71:E73)</f>
        <v>37.46915666666667</v>
      </c>
      <c r="K71" s="3">
        <f>AVERAGE(F71:F73)</f>
        <v>37.476546666666671</v>
      </c>
      <c r="M71" s="52">
        <v>10</v>
      </c>
      <c r="N71" s="9" t="s">
        <v>3</v>
      </c>
      <c r="O71" s="52">
        <v>216</v>
      </c>
      <c r="P71" s="3">
        <f t="shared" ref="P71" si="168">((C71)-($C$11))/($C$11)</f>
        <v>1.1308488609934526</v>
      </c>
      <c r="Q71" s="3">
        <f t="shared" ref="Q71" si="169">((D71)-($D$11))/($D$11)</f>
        <v>1.1734996473480386</v>
      </c>
      <c r="R71" s="3">
        <f t="shared" ref="R71" si="170">((E71)-($E$11))/($C$11)</f>
        <v>-0.1243198618559187</v>
      </c>
      <c r="S71" s="3">
        <f t="shared" ref="S71" si="171">((F71)-($F$11))/($D$11)</f>
        <v>-0.13758218465563857</v>
      </c>
      <c r="T71" s="21" t="s">
        <v>26</v>
      </c>
      <c r="U71" s="17">
        <f>AVERAGE(P71:P73)</f>
        <v>1.0674147002355525</v>
      </c>
      <c r="V71" s="3">
        <f>AVERAGE(Q71:Q73)</f>
        <v>1.1398789399363227</v>
      </c>
      <c r="W71" s="3">
        <f>AVERAGE(R71:R73)</f>
        <v>-0.14474018227555038</v>
      </c>
      <c r="X71" s="3">
        <f>AVERAGE(S71:S73)</f>
        <v>-0.15434360814235737</v>
      </c>
    </row>
    <row r="72" spans="1:24" x14ac:dyDescent="0.25">
      <c r="A72" s="54"/>
      <c r="B72" s="9" t="s">
        <v>16</v>
      </c>
      <c r="C72" s="3">
        <v>79.330600000000004</v>
      </c>
      <c r="D72" s="3">
        <v>83.363619999999997</v>
      </c>
      <c r="E72" s="3">
        <v>37.53313</v>
      </c>
      <c r="F72" s="3">
        <v>37.540649999999999</v>
      </c>
      <c r="G72" s="21" t="s">
        <v>27</v>
      </c>
      <c r="H72" s="17">
        <f>STDEV(C71:C73)</f>
        <v>7.3561294325639262</v>
      </c>
      <c r="I72" s="3">
        <f>STDEV(D71:D73)</f>
        <v>6.5397437503315068</v>
      </c>
      <c r="J72" s="3">
        <f>STDEV(E71:E73)</f>
        <v>3.8154222624675942</v>
      </c>
      <c r="K72" s="3">
        <f>STDEV(F71:F73)</f>
        <v>3.8143290148639957</v>
      </c>
      <c r="M72" s="52"/>
      <c r="N72" s="9" t="s">
        <v>16</v>
      </c>
      <c r="O72" s="52"/>
      <c r="P72" s="3">
        <f t="shared" ref="P72" si="172">((C72)-($C$12))/($C$12)</f>
        <v>1.1676324348369478</v>
      </c>
      <c r="Q72" s="3">
        <f t="shared" ref="Q72" si="173">((D72)-($D$12))/($D$12)</f>
        <v>1.265918569097594</v>
      </c>
      <c r="R72" s="3">
        <f t="shared" ref="R72" si="174">((E72)-($E$12))/($C$12)</f>
        <v>-0.1613061000098093</v>
      </c>
      <c r="S72" s="3">
        <f t="shared" ref="S72" si="175">((F72)-($F$12))/($D$12)</f>
        <v>-0.17065545426351192</v>
      </c>
      <c r="T72" s="21" t="s">
        <v>27</v>
      </c>
      <c r="U72" s="17">
        <f>STDEV(P71:P73)</f>
        <v>0.14291506207252111</v>
      </c>
      <c r="V72" s="3">
        <f>STDEV(Q71:Q73)</f>
        <v>0.14578711047375614</v>
      </c>
      <c r="W72" s="3">
        <f>STDEV(R71:R73)</f>
        <v>1.879196020216721E-2</v>
      </c>
      <c r="X72" s="3">
        <f>STDEV(S71:S73)</f>
        <v>1.6541217624301139E-2</v>
      </c>
    </row>
    <row r="73" spans="1:24" x14ac:dyDescent="0.25">
      <c r="A73" s="54"/>
      <c r="B73" s="9" t="s">
        <v>17</v>
      </c>
      <c r="C73" s="3">
        <v>77.76437</v>
      </c>
      <c r="D73" s="3">
        <v>81.173220000000001</v>
      </c>
      <c r="E73" s="3">
        <v>41.252189999999999</v>
      </c>
      <c r="F73" s="3">
        <v>41.258420000000001</v>
      </c>
      <c r="G73" s="13"/>
      <c r="H73" s="13"/>
      <c r="I73" s="13"/>
      <c r="J73" s="13"/>
      <c r="K73" s="13"/>
      <c r="M73" s="52"/>
      <c r="N73" s="9" t="s">
        <v>17</v>
      </c>
      <c r="O73" s="52"/>
      <c r="P73" s="3">
        <f t="shared" ref="P73" si="176">((C73)-($C$13))/($C$13)</f>
        <v>0.90376280487625738</v>
      </c>
      <c r="Q73" s="3">
        <f t="shared" ref="Q73" si="177">((D73)-($D$13))/($D$13)</f>
        <v>0.98021860336333511</v>
      </c>
      <c r="R73" s="3">
        <f t="shared" ref="R73" si="178">((E73)-($E$13))/($C$13)</f>
        <v>-0.14859458496092312</v>
      </c>
      <c r="S73" s="3">
        <f t="shared" ref="S73" si="179">((F73)-($F$13))/($D$13)</f>
        <v>-0.15479318550792162</v>
      </c>
      <c r="T73" s="13"/>
      <c r="U73" s="13"/>
      <c r="V73" s="13"/>
      <c r="W73" s="13"/>
      <c r="X73" s="13"/>
    </row>
    <row r="74" spans="1:24" x14ac:dyDescent="0.25">
      <c r="A74" s="54"/>
      <c r="B74" s="9" t="s">
        <v>18</v>
      </c>
      <c r="C74" s="3">
        <v>64.506929999999997</v>
      </c>
      <c r="D74" s="3">
        <v>68.219120000000004</v>
      </c>
      <c r="E74" s="3">
        <v>32.332329999999999</v>
      </c>
      <c r="F74" s="3">
        <v>32.33952</v>
      </c>
      <c r="G74" s="21" t="s">
        <v>26</v>
      </c>
      <c r="H74" s="17">
        <f>AVERAGE(C74:C76)</f>
        <v>72.410003333333336</v>
      </c>
      <c r="I74" s="3">
        <f>AVERAGE(D74:D76)</f>
        <v>77.19798333333334</v>
      </c>
      <c r="J74" s="3">
        <f>AVERAGE(E74:E76)</f>
        <v>33.849026666666667</v>
      </c>
      <c r="K74" s="3">
        <f>AVERAGE(F74:F76)</f>
        <v>33.857410000000009</v>
      </c>
      <c r="M74" s="52"/>
      <c r="N74" s="9" t="s">
        <v>18</v>
      </c>
      <c r="O74" s="52"/>
      <c r="P74" s="3">
        <f t="shared" ref="P74" si="180">((C74)-($C$14))/($C$14)</f>
        <v>0.63994262597029028</v>
      </c>
      <c r="Q74" s="3">
        <f t="shared" ref="Q74" si="181">((D74)-($D$14))/($D$14)</f>
        <v>0.72754173110423037</v>
      </c>
      <c r="R74" s="3">
        <f t="shared" ref="R74" si="182">((E74)-($E$14))/($C$14)</f>
        <v>-0.26515252243111526</v>
      </c>
      <c r="S74" s="3">
        <f t="shared" ref="S74" si="183">((F74)-($F$14))/($D$14)</f>
        <v>-0.27355730551673335</v>
      </c>
      <c r="T74" s="21" t="s">
        <v>26</v>
      </c>
      <c r="U74" s="17">
        <f>AVERAGE(P74:P76)</f>
        <v>0.77431474094967234</v>
      </c>
      <c r="V74" s="3">
        <f>AVERAGE(Q74:Q76)</f>
        <v>0.88512202363967762</v>
      </c>
      <c r="W74" s="3">
        <f>AVERAGE(R74:R76)</f>
        <v>-0.25448182604471714</v>
      </c>
      <c r="X74" s="3">
        <f>AVERAGE(S74:S76)</f>
        <v>-0.26320960012946459</v>
      </c>
    </row>
    <row r="75" spans="1:24" x14ac:dyDescent="0.25">
      <c r="A75" s="54"/>
      <c r="B75" s="9" t="s">
        <v>4</v>
      </c>
      <c r="C75" s="3">
        <v>74.758300000000006</v>
      </c>
      <c r="D75" s="3">
        <v>80.230220000000003</v>
      </c>
      <c r="E75" s="3">
        <v>34.686979999999998</v>
      </c>
      <c r="F75" s="3">
        <v>34.694890000000001</v>
      </c>
      <c r="G75" s="21" t="s">
        <v>27</v>
      </c>
      <c r="H75" s="17">
        <f>STDEV(C74:C76)</f>
        <v>7.0295308934262035</v>
      </c>
      <c r="I75" s="3">
        <f>STDEV(D74:D76)</f>
        <v>7.9112835454832053</v>
      </c>
      <c r="J75" s="3">
        <f>STDEV(E74:E76)</f>
        <v>1.3159078767274446</v>
      </c>
      <c r="K75" s="3">
        <f>STDEV(F74:F76)</f>
        <v>1.3168751973137025</v>
      </c>
      <c r="M75" s="52"/>
      <c r="N75" s="9" t="s">
        <v>4</v>
      </c>
      <c r="O75" s="52"/>
      <c r="P75" s="3">
        <f t="shared" ref="P75" si="184">((C75)-($C$15))/($C$15)</f>
        <v>0.88852927312200014</v>
      </c>
      <c r="Q75" s="3">
        <f t="shared" ref="Q75" si="185">((D75)-($D$15))/($D$15)</f>
        <v>1.0195703711236717</v>
      </c>
      <c r="R75" s="3">
        <f t="shared" ref="R75" si="186">((E75)-($E$15))/($C$15)</f>
        <v>-0.28986198467821267</v>
      </c>
      <c r="S75" s="3">
        <f t="shared" ref="S75" si="187">((F75)-($F$15))/($D$15)</f>
        <v>-0.29964723692417988</v>
      </c>
      <c r="T75" s="21" t="s">
        <v>27</v>
      </c>
      <c r="U75" s="17">
        <f>STDEV(P74:P76)</f>
        <v>0.12551325186608514</v>
      </c>
      <c r="V75" s="3">
        <f>STDEV(Q74:Q76)</f>
        <v>0.14738214549021428</v>
      </c>
      <c r="W75" s="3">
        <f>STDEV(R74:R76)</f>
        <v>4.1751051689539825E-2</v>
      </c>
      <c r="X75" s="3">
        <f>STDEV(S74:S76)</f>
        <v>4.256550613496031E-2</v>
      </c>
    </row>
    <row r="76" spans="1:24" x14ac:dyDescent="0.25">
      <c r="A76" s="55"/>
      <c r="B76" s="9" t="s">
        <v>5</v>
      </c>
      <c r="C76" s="3">
        <v>77.964780000000005</v>
      </c>
      <c r="D76" s="3">
        <v>83.14461</v>
      </c>
      <c r="E76" s="3">
        <v>34.527769999999997</v>
      </c>
      <c r="F76" s="3">
        <v>34.537820000000004</v>
      </c>
      <c r="M76" s="52"/>
      <c r="N76" s="9" t="s">
        <v>5</v>
      </c>
      <c r="O76" s="52"/>
      <c r="P76" s="3">
        <f t="shared" ref="P76" si="188">((C76)-($C$16))/($C$16)</f>
        <v>0.79447232375672638</v>
      </c>
      <c r="Q76" s="3">
        <f t="shared" ref="Q76" si="189">((D76)-($D$16))/($D$16)</f>
        <v>0.90825396869113051</v>
      </c>
      <c r="R76" s="3">
        <f t="shared" ref="R76" si="190">((E76)-($E$16))/($C$16)</f>
        <v>-0.20843097102482347</v>
      </c>
      <c r="S76" s="3">
        <f t="shared" ref="S76" si="191">((F76)-($F$16))/($D$16)</f>
        <v>-0.2164242579474806</v>
      </c>
      <c r="T76" s="13"/>
      <c r="U76" s="13"/>
      <c r="V76" s="13"/>
      <c r="W76" s="13"/>
      <c r="X76" s="13"/>
    </row>
    <row r="77" spans="1:24" x14ac:dyDescent="0.25">
      <c r="A77" s="53">
        <v>11</v>
      </c>
      <c r="B77" s="9" t="s">
        <v>3</v>
      </c>
      <c r="C77" s="3">
        <v>87.109660000000005</v>
      </c>
      <c r="D77" s="3">
        <v>87.833200000000005</v>
      </c>
      <c r="E77" s="3">
        <v>34.476349999999996</v>
      </c>
      <c r="F77" s="3">
        <v>34.482480000000002</v>
      </c>
      <c r="G77" s="21" t="s">
        <v>26</v>
      </c>
      <c r="H77" s="17">
        <f>AVERAGE(C77:C79)</f>
        <v>90.240349999999992</v>
      </c>
      <c r="I77" s="3">
        <f>AVERAGE(D77:D79)</f>
        <v>92.364959999999996</v>
      </c>
      <c r="J77" s="3">
        <f>AVERAGE(E77:E79)</f>
        <v>37.701796666666667</v>
      </c>
      <c r="K77" s="3">
        <f>AVERAGE(F77:F79)</f>
        <v>37.70798666666667</v>
      </c>
      <c r="M77" s="52">
        <v>11</v>
      </c>
      <c r="N77" s="9" t="s">
        <v>3</v>
      </c>
      <c r="O77" s="52">
        <v>240</v>
      </c>
      <c r="P77" s="3">
        <f t="shared" ref="P77" si="192">((C77)-($C$11))/($C$11)</f>
        <v>1.0349167949152813</v>
      </c>
      <c r="Q77" s="3">
        <f t="shared" ref="Q77" si="193">((D77)-($D$11))/($D$11)</f>
        <v>1.0431761380236977</v>
      </c>
      <c r="R77" s="3">
        <f t="shared" ref="R77" si="194">((E77)-($E$11))/($C$11)</f>
        <v>-0.10436540529832646</v>
      </c>
      <c r="S77" s="3">
        <f t="shared" ref="S77" si="195">((F77)-($F$11))/($D$11)</f>
        <v>-0.11776505191148516</v>
      </c>
      <c r="T77" s="21" t="s">
        <v>26</v>
      </c>
      <c r="U77" s="17">
        <f>AVERAGE(P77:P79)</f>
        <v>1.263554861163066</v>
      </c>
      <c r="V77" s="3">
        <f>AVERAGE(Q77:Q79)</f>
        <v>1.3079226982167602</v>
      </c>
      <c r="W77" s="3">
        <f>AVERAGE(R77:R79)</f>
        <v>-0.13991520636249744</v>
      </c>
      <c r="X77" s="3">
        <f>AVERAGE(S77:S79)</f>
        <v>-0.14956012366121288</v>
      </c>
    </row>
    <row r="78" spans="1:24" x14ac:dyDescent="0.25">
      <c r="A78" s="54"/>
      <c r="B78" s="9" t="s">
        <v>16</v>
      </c>
      <c r="C78" s="3">
        <v>91.712299999999999</v>
      </c>
      <c r="D78" s="3">
        <v>94.595150000000004</v>
      </c>
      <c r="E78" s="3">
        <v>36.951459999999997</v>
      </c>
      <c r="F78" s="3">
        <v>36.958390000000001</v>
      </c>
      <c r="G78" s="21" t="s">
        <v>27</v>
      </c>
      <c r="H78" s="17">
        <f>STDEV(C77:C79)</f>
        <v>2.7128651888916235</v>
      </c>
      <c r="I78" s="3">
        <f>STDEV(D77:D79)</f>
        <v>3.9247815607113696</v>
      </c>
      <c r="J78" s="3">
        <f>STDEV(E77:E79)</f>
        <v>3.6587815202924241</v>
      </c>
      <c r="K78" s="3">
        <f>STDEV(F77:F79)</f>
        <v>3.658362675437377</v>
      </c>
      <c r="M78" s="52"/>
      <c r="N78" s="9" t="s">
        <v>16</v>
      </c>
      <c r="O78" s="52"/>
      <c r="P78" s="3">
        <f t="shared" ref="P78" si="196">((C78)-($C$12))/($C$12)</f>
        <v>1.5059504926660909</v>
      </c>
      <c r="Q78" s="3">
        <f t="shared" ref="Q78" si="197">((D78)-($D$12))/($D$12)</f>
        <v>1.5712044046500413</v>
      </c>
      <c r="R78" s="3">
        <f t="shared" ref="R78" si="198">((E78)-($E$12))/($C$12)</f>
        <v>-0.17719967396956271</v>
      </c>
      <c r="S78" s="3">
        <f t="shared" ref="S78" si="199">((F78)-($F$12))/($D$12)</f>
        <v>-0.18648194723541933</v>
      </c>
      <c r="T78" s="21" t="s">
        <v>27</v>
      </c>
      <c r="U78" s="17">
        <f>STDEV(P77:P79)</f>
        <v>0.23581802105758146</v>
      </c>
      <c r="V78" s="3">
        <f>STDEV(Q77:Q79)</f>
        <v>0.26401718113885819</v>
      </c>
      <c r="W78" s="3">
        <f>STDEV(R77:R79)</f>
        <v>3.6448106593206367E-2</v>
      </c>
      <c r="X78" s="3">
        <f>STDEV(S77:S79)</f>
        <v>3.4644128130788404E-2</v>
      </c>
    </row>
    <row r="79" spans="1:24" x14ac:dyDescent="0.25">
      <c r="A79" s="54"/>
      <c r="B79" s="9" t="s">
        <v>17</v>
      </c>
      <c r="C79" s="3">
        <v>91.899090000000001</v>
      </c>
      <c r="D79" s="3">
        <v>94.666529999999995</v>
      </c>
      <c r="E79" s="3">
        <v>41.677579999999999</v>
      </c>
      <c r="F79" s="3">
        <v>41.68309</v>
      </c>
      <c r="G79" s="24"/>
      <c r="H79" s="24"/>
      <c r="I79" s="24"/>
      <c r="J79" s="24"/>
      <c r="K79" s="24"/>
      <c r="M79" s="52"/>
      <c r="N79" s="9" t="s">
        <v>17</v>
      </c>
      <c r="O79" s="52"/>
      <c r="P79" s="3">
        <f t="shared" ref="P79" si="200">((C79)-($C$13))/($C$13)</f>
        <v>1.2497972959078254</v>
      </c>
      <c r="Q79" s="3">
        <f t="shared" ref="Q79" si="201">((D79)-($D$13))/($D$13)</f>
        <v>1.3093875519765417</v>
      </c>
      <c r="R79" s="3">
        <f t="shared" ref="R79" si="202">((E79)-($E$13))/($C$13)</f>
        <v>-0.13818053981960313</v>
      </c>
      <c r="S79" s="3">
        <f t="shared" ref="S79" si="203">((F79)-($F$13))/($D$13)</f>
        <v>-0.14443337183673419</v>
      </c>
      <c r="T79" s="24"/>
      <c r="U79" s="24"/>
      <c r="V79" s="24"/>
      <c r="W79" s="24"/>
      <c r="X79" s="24"/>
    </row>
    <row r="80" spans="1:24" x14ac:dyDescent="0.25">
      <c r="A80" s="54"/>
      <c r="B80" s="9" t="s">
        <v>18</v>
      </c>
      <c r="C80" s="3">
        <v>75.465630000000004</v>
      </c>
      <c r="D80" s="3">
        <v>78.285730000000001</v>
      </c>
      <c r="E80" s="3">
        <v>33.27543</v>
      </c>
      <c r="F80" s="3">
        <v>33.281649999999999</v>
      </c>
      <c r="G80" s="21" t="s">
        <v>26</v>
      </c>
      <c r="H80" s="17">
        <f>AVERAGE(C80:C82)</f>
        <v>86.227403333333328</v>
      </c>
      <c r="I80" s="3">
        <f>AVERAGE(D80:D82)</f>
        <v>92.489809999999991</v>
      </c>
      <c r="J80" s="3">
        <f>AVERAGE(E80:E82)</f>
        <v>34.111183333333337</v>
      </c>
      <c r="K80" s="3">
        <f>AVERAGE(F80:F82)</f>
        <v>34.118033333333337</v>
      </c>
      <c r="M80" s="52"/>
      <c r="N80" s="9" t="s">
        <v>18</v>
      </c>
      <c r="O80" s="52"/>
      <c r="P80" s="3">
        <f t="shared" ref="P80" si="204">((C80)-($C$14))/($C$14)</f>
        <v>0.91854275862612489</v>
      </c>
      <c r="Q80" s="3">
        <f t="shared" ref="Q80" si="205">((D80)-($D$14))/($D$14)</f>
        <v>0.98246276886829353</v>
      </c>
      <c r="R80" s="3">
        <f t="shared" ref="R80" si="206">((E80)-($E$14))/($C$14)</f>
        <v>-0.24117634048364722</v>
      </c>
      <c r="S80" s="3">
        <f t="shared" ref="S80" si="207">((F80)-($F$14))/($D$14)</f>
        <v>-0.24969934764326288</v>
      </c>
      <c r="T80" s="21" t="s">
        <v>26</v>
      </c>
      <c r="U80" s="17">
        <f>AVERAGE(P80:P82)</f>
        <v>1.1125687752408204</v>
      </c>
      <c r="V80" s="3">
        <f>AVERAGE(Q80:Q82)</f>
        <v>1.2573806147551716</v>
      </c>
      <c r="W80" s="3">
        <f>AVERAGE(R80:R82)</f>
        <v>-0.24752115166133334</v>
      </c>
      <c r="X80" s="3">
        <f>AVERAGE(S80:S82)</f>
        <v>-0.25631577444402887</v>
      </c>
    </row>
    <row r="81" spans="1:24" x14ac:dyDescent="0.25">
      <c r="A81" s="54"/>
      <c r="B81" s="9" t="s">
        <v>4</v>
      </c>
      <c r="C81" s="3">
        <v>90.038709999999995</v>
      </c>
      <c r="D81" s="3">
        <v>98.240799999999993</v>
      </c>
      <c r="E81" s="3">
        <v>34.914520000000003</v>
      </c>
      <c r="F81" s="3">
        <v>34.920740000000002</v>
      </c>
      <c r="G81" s="21" t="s">
        <v>27</v>
      </c>
      <c r="H81" s="17">
        <f>STDEV(C80:C82)</f>
        <v>9.451211844781243</v>
      </c>
      <c r="I81" s="3">
        <f>STDEV(D80:D82)</f>
        <v>12.375065760928319</v>
      </c>
      <c r="J81" s="3">
        <f>STDEV(E80:E82)</f>
        <v>0.82002569303244144</v>
      </c>
      <c r="K81" s="3">
        <f>STDEV(F80:F82)</f>
        <v>0.82006377522320539</v>
      </c>
      <c r="M81" s="52"/>
      <c r="N81" s="9" t="s">
        <v>4</v>
      </c>
      <c r="O81" s="52"/>
      <c r="P81" s="3">
        <f t="shared" ref="P81" si="208">((C81)-($C$15))/($C$15)</f>
        <v>1.2745399447170753</v>
      </c>
      <c r="Q81" s="3">
        <f t="shared" ref="Q81" si="209">((D81)-($D$15))/($D$15)</f>
        <v>1.4729361195256148</v>
      </c>
      <c r="R81" s="3">
        <f t="shared" ref="R81" si="210">((E81)-($E$15))/($C$15)</f>
        <v>-0.28411391455347479</v>
      </c>
      <c r="S81" s="3">
        <f t="shared" ref="S81" si="211">((F81)-($F$15))/($D$15)</f>
        <v>-0.29396209772951876</v>
      </c>
      <c r="T81" s="21" t="s">
        <v>27</v>
      </c>
      <c r="U81" s="17">
        <f>STDEV(P80:P82)</f>
        <v>0.18015030958888253</v>
      </c>
      <c r="V81" s="3">
        <f>STDEV(Q80:Q82)</f>
        <v>0.2505672416405878</v>
      </c>
      <c r="W81" s="3">
        <f>STDEV(R80:R82)</f>
        <v>3.3869053041685193E-2</v>
      </c>
      <c r="X81" s="3">
        <f>STDEV(S80:S82)</f>
        <v>3.4812908786671461E-2</v>
      </c>
    </row>
    <row r="82" spans="1:24" x14ac:dyDescent="0.25">
      <c r="A82" s="55"/>
      <c r="B82" s="9" t="s">
        <v>5</v>
      </c>
      <c r="C82" s="3">
        <v>93.177869999999999</v>
      </c>
      <c r="D82" s="3">
        <v>100.94289999999999</v>
      </c>
      <c r="E82" s="3">
        <v>34.143599999999999</v>
      </c>
      <c r="F82" s="3">
        <v>34.151710000000001</v>
      </c>
      <c r="M82" s="52"/>
      <c r="N82" s="9" t="s">
        <v>5</v>
      </c>
      <c r="O82" s="52"/>
      <c r="P82" s="3">
        <f t="shared" ref="P82" si="212">((C82)-($C$16))/($C$16)</f>
        <v>1.144623622379261</v>
      </c>
      <c r="Q82" s="3">
        <f t="shared" ref="Q82" si="213">((D82)-($D$16))/($D$16)</f>
        <v>1.3167429558716062</v>
      </c>
      <c r="R82" s="3">
        <f t="shared" ref="R82" si="214">((E82)-($E$16))/($C$16)</f>
        <v>-0.21727319994687799</v>
      </c>
      <c r="S82" s="3">
        <f t="shared" ref="S82" si="215">((F82)-($F$16))/($D$16)</f>
        <v>-0.22528587795930502</v>
      </c>
      <c r="T82" s="24"/>
      <c r="U82" s="24"/>
      <c r="V82" s="24"/>
      <c r="W82" s="24"/>
      <c r="X82" s="24"/>
    </row>
    <row r="83" spans="1:24" x14ac:dyDescent="0.25">
      <c r="A83" s="53">
        <v>12</v>
      </c>
      <c r="B83" s="9" t="s">
        <v>3</v>
      </c>
      <c r="C83" s="3">
        <v>94.871799999999993</v>
      </c>
      <c r="D83" s="3">
        <v>96.403800000000004</v>
      </c>
      <c r="E83" s="3">
        <v>33.757959999999997</v>
      </c>
      <c r="F83" s="3">
        <v>33.764890000000001</v>
      </c>
      <c r="G83" s="21" t="s">
        <v>26</v>
      </c>
      <c r="H83" s="17">
        <f>AVERAGE(C83:C85)</f>
        <v>90.280999999999992</v>
      </c>
      <c r="I83" s="3">
        <f>AVERAGE(D83:D85)</f>
        <v>93.193609999999993</v>
      </c>
      <c r="J83" s="3">
        <f>AVERAGE(E83:E85)</f>
        <v>38.194156666666665</v>
      </c>
      <c r="K83" s="3">
        <f>AVERAGE(F83:F85)</f>
        <v>38.200803333333333</v>
      </c>
      <c r="M83" s="52">
        <v>12</v>
      </c>
      <c r="N83" s="9" t="s">
        <v>3</v>
      </c>
      <c r="O83" s="52">
        <v>264</v>
      </c>
      <c r="P83" s="3">
        <f t="shared" ref="P83" si="216">((C83)-($C$11))/($C$11)</f>
        <v>1.2162435163200449</v>
      </c>
      <c r="Q83" s="3">
        <f t="shared" ref="Q83" si="217">((D83)-($D$11))/($D$11)</f>
        <v>1.2425454586057314</v>
      </c>
      <c r="R83" s="3">
        <f t="shared" ref="R83" si="218">((E83)-($E$11))/($C$11)</f>
        <v>-0.12114728547440783</v>
      </c>
      <c r="S83" s="3">
        <f t="shared" ref="S83" si="219">((F83)-($F$11))/($D$11)</f>
        <v>-0.13445763244919104</v>
      </c>
      <c r="T83" s="21" t="s">
        <v>26</v>
      </c>
      <c r="U83" s="17">
        <f>AVERAGE(P83:P85)</f>
        <v>1.2594701067484073</v>
      </c>
      <c r="V83" s="3">
        <f>AVERAGE(Q83:Q85)</f>
        <v>1.323793639891748</v>
      </c>
      <c r="W83" s="3">
        <f>AVERAGE(R83:R85)</f>
        <v>-0.12602167986344487</v>
      </c>
      <c r="X83" s="3">
        <f>AVERAGE(S83:S85)</f>
        <v>-0.13572631387184067</v>
      </c>
    </row>
    <row r="84" spans="1:24" x14ac:dyDescent="0.25">
      <c r="A84" s="54"/>
      <c r="B84" s="9" t="s">
        <v>16</v>
      </c>
      <c r="C84" s="3">
        <v>89.411739999999995</v>
      </c>
      <c r="D84" s="3">
        <v>93.402969999999996</v>
      </c>
      <c r="E84" s="3">
        <v>38.609920000000002</v>
      </c>
      <c r="F84" s="3">
        <v>38.617179999999998</v>
      </c>
      <c r="G84" s="21" t="s">
        <v>27</v>
      </c>
      <c r="H84" s="17">
        <f>STDEV(C83:C85)</f>
        <v>4.223796725648616</v>
      </c>
      <c r="I84" s="3">
        <f>STDEV(D83:D85)</f>
        <v>3.3198248182848431</v>
      </c>
      <c r="J84" s="3">
        <f>STDEV(E83:E85)</f>
        <v>4.2436178081011668</v>
      </c>
      <c r="K84" s="3">
        <f>STDEV(F83:F85)</f>
        <v>4.2430750431772148</v>
      </c>
      <c r="M84" s="52"/>
      <c r="N84" s="9" t="s">
        <v>16</v>
      </c>
      <c r="O84" s="52"/>
      <c r="P84" s="3">
        <f t="shared" ref="P84" si="220">((C84)-($C$12))/($C$12)</f>
        <v>1.4430899007344973</v>
      </c>
      <c r="Q84" s="3">
        <f t="shared" ref="Q84" si="221">((D84)-($D$12))/($D$12)</f>
        <v>1.5387995882600287</v>
      </c>
      <c r="R84" s="3">
        <f t="shared" ref="R84" si="222">((E84)-($E$12))/($C$12)</f>
        <v>-0.1318838476947117</v>
      </c>
      <c r="S84" s="3">
        <f t="shared" ref="S84" si="223">((F84)-($F$12))/($D$12)</f>
        <v>-0.14139413719030147</v>
      </c>
      <c r="T84" s="21" t="s">
        <v>27</v>
      </c>
      <c r="U84" s="17">
        <f>STDEV(P83:P85)</f>
        <v>0.16627540177181543</v>
      </c>
      <c r="V84" s="3">
        <f>STDEV(Q83:Q85)</f>
        <v>0.18804250191228294</v>
      </c>
      <c r="W84" s="3">
        <f>STDEV(R83:R85)</f>
        <v>5.4360108864400731E-3</v>
      </c>
      <c r="X84" s="3">
        <f>STDEV(S83:S85)</f>
        <v>5.1520007347119843E-3</v>
      </c>
    </row>
    <row r="85" spans="1:24" x14ac:dyDescent="0.25">
      <c r="A85" s="54"/>
      <c r="B85" s="9" t="s">
        <v>17</v>
      </c>
      <c r="C85" s="3">
        <v>86.559460000000001</v>
      </c>
      <c r="D85" s="3">
        <v>89.774060000000006</v>
      </c>
      <c r="E85" s="3">
        <v>42.214590000000001</v>
      </c>
      <c r="F85" s="3">
        <v>42.22034</v>
      </c>
      <c r="G85" s="25"/>
      <c r="H85" s="25"/>
      <c r="I85" s="25"/>
      <c r="J85" s="25"/>
      <c r="K85" s="25"/>
      <c r="M85" s="52"/>
      <c r="N85" s="9" t="s">
        <v>17</v>
      </c>
      <c r="O85" s="52"/>
      <c r="P85" s="3">
        <f t="shared" ref="P85" si="224">((C85)-($C$13))/($C$13)</f>
        <v>1.1190769031906798</v>
      </c>
      <c r="Q85" s="3">
        <f t="shared" ref="Q85" si="225">((D85)-($D$13))/($D$13)</f>
        <v>1.190035872809484</v>
      </c>
      <c r="R85" s="3">
        <f t="shared" ref="R85" si="226">((E85)-($E$13))/($C$13)</f>
        <v>-0.12503390642121509</v>
      </c>
      <c r="S85" s="3">
        <f t="shared" ref="S85" si="227">((F85)-($F$13))/($D$13)</f>
        <v>-0.13132717197602947</v>
      </c>
      <c r="T85" s="25"/>
      <c r="U85" s="25"/>
      <c r="V85" s="25"/>
      <c r="W85" s="25"/>
      <c r="X85" s="25"/>
    </row>
    <row r="86" spans="1:24" x14ac:dyDescent="0.25">
      <c r="A86" s="54"/>
      <c r="B86" s="9" t="s">
        <v>18</v>
      </c>
      <c r="C86" s="3">
        <v>72.201740000000001</v>
      </c>
      <c r="D86" s="3">
        <v>76.310140000000004</v>
      </c>
      <c r="E86" s="3">
        <v>32.833919999999999</v>
      </c>
      <c r="F86" s="3">
        <v>32.840060000000001</v>
      </c>
      <c r="G86" s="21" t="s">
        <v>26</v>
      </c>
      <c r="H86" s="17">
        <f>AVERAGE(C86:C88)</f>
        <v>82.201080000000005</v>
      </c>
      <c r="I86" s="3">
        <f>AVERAGE(D86:D88)</f>
        <v>88.767583333333334</v>
      </c>
      <c r="J86" s="3">
        <f>AVERAGE(E86:E88)</f>
        <v>33.920823333333338</v>
      </c>
      <c r="K86" s="3">
        <f>AVERAGE(F86:F88)</f>
        <v>33.927946666666664</v>
      </c>
      <c r="M86" s="52"/>
      <c r="N86" s="9" t="s">
        <v>18</v>
      </c>
      <c r="O86" s="52"/>
      <c r="P86" s="3">
        <f t="shared" ref="P86" si="228">((C86)-($C$14))/($C$14)</f>
        <v>0.83556574611788459</v>
      </c>
      <c r="Q86" s="3">
        <f t="shared" ref="Q86" si="229">((D86)-($D$14))/($D$14)</f>
        <v>0.93243406476668389</v>
      </c>
      <c r="R86" s="3">
        <f t="shared" ref="R86" si="230">((E86)-($E$14))/($C$14)</f>
        <v>-0.25240073247985823</v>
      </c>
      <c r="S86" s="3">
        <f t="shared" ref="S86" si="231">((F86)-($F$14))/($D$14)</f>
        <v>-0.26088191864444721</v>
      </c>
      <c r="T86" s="21" t="s">
        <v>26</v>
      </c>
      <c r="U86" s="17">
        <f>AVERAGE(P86:P88)</f>
        <v>1.013734227734491</v>
      </c>
      <c r="V86" s="3">
        <f>AVERAGE(Q86:Q88)</f>
        <v>1.1667033856534488</v>
      </c>
      <c r="W86" s="3">
        <f>AVERAGE(R86:R88)</f>
        <v>-0.25224738533168306</v>
      </c>
      <c r="X86" s="3">
        <f>AVERAGE(S86:S88)</f>
        <v>-0.26101805730049527</v>
      </c>
    </row>
    <row r="87" spans="1:24" x14ac:dyDescent="0.25">
      <c r="A87" s="54"/>
      <c r="B87" s="9" t="s">
        <v>4</v>
      </c>
      <c r="C87" s="3">
        <v>85.302350000000004</v>
      </c>
      <c r="D87" s="3">
        <v>93.262309999999999</v>
      </c>
      <c r="E87" s="3">
        <v>34.926960000000001</v>
      </c>
      <c r="F87" s="3">
        <v>34.933720000000001</v>
      </c>
      <c r="G87" s="21" t="s">
        <v>27</v>
      </c>
      <c r="H87" s="17">
        <f>STDEV(C86:C88)</f>
        <v>8.8653270039350467</v>
      </c>
      <c r="I87" s="3">
        <f>STDEV(D86:D88)</f>
        <v>10.926923604676331</v>
      </c>
      <c r="J87" s="3">
        <f>STDEV(E86:E88)</f>
        <v>1.0488548761546259</v>
      </c>
      <c r="K87" s="3">
        <f>STDEV(F86:F88)</f>
        <v>1.0492425832634382</v>
      </c>
      <c r="M87" s="52"/>
      <c r="N87" s="9" t="s">
        <v>4</v>
      </c>
      <c r="O87" s="52"/>
      <c r="P87" s="3">
        <f t="shared" ref="P87" si="232">((C87)-($C$15))/($C$15)</f>
        <v>1.154890962489763</v>
      </c>
      <c r="Q87" s="3">
        <f t="shared" ref="Q87" si="233">((D87)-($D$15))/($D$15)</f>
        <v>1.3476166214993666</v>
      </c>
      <c r="R87" s="3">
        <f t="shared" ref="R87" si="234">((E87)-($E$15))/($C$15)</f>
        <v>-0.28379965775312443</v>
      </c>
      <c r="S87" s="3">
        <f t="shared" ref="S87" si="235">((F87)-($F$15))/($D$15)</f>
        <v>-0.29363536269853935</v>
      </c>
      <c r="T87" s="21" t="s">
        <v>27</v>
      </c>
      <c r="U87" s="17">
        <f>STDEV(P86:P88)</f>
        <v>0.16284824379474397</v>
      </c>
      <c r="V87" s="3">
        <f>STDEV(Q86:Q88)</f>
        <v>0.21267179576036035</v>
      </c>
      <c r="W87" s="3">
        <f>STDEV(R86:R88)</f>
        <v>3.1629224797629571E-2</v>
      </c>
      <c r="X87" s="3">
        <f>STDEV(S86:S88)</f>
        <v>3.2549449596608389E-2</v>
      </c>
    </row>
    <row r="88" spans="1:24" x14ac:dyDescent="0.25">
      <c r="A88" s="55"/>
      <c r="B88" s="9" t="s">
        <v>5</v>
      </c>
      <c r="C88" s="3">
        <v>89.099149999999995</v>
      </c>
      <c r="D88" s="3">
        <v>96.7303</v>
      </c>
      <c r="E88" s="3">
        <v>34.00159</v>
      </c>
      <c r="F88" s="3">
        <v>34.010060000000003</v>
      </c>
      <c r="M88" s="52"/>
      <c r="N88" s="9" t="s">
        <v>5</v>
      </c>
      <c r="O88" s="52"/>
      <c r="P88" s="3">
        <f t="shared" ref="P88" si="236">((C88)-($C$16))/($C$16)</f>
        <v>1.0507459745958254</v>
      </c>
      <c r="Q88" s="3">
        <f t="shared" ref="Q88" si="237">((D88)-($D$16))/($D$16)</f>
        <v>1.2200594706942958</v>
      </c>
      <c r="R88" s="3">
        <f t="shared" ref="R88" si="238">((E88)-($E$16))/($C$16)</f>
        <v>-0.22054176576206647</v>
      </c>
      <c r="S88" s="3">
        <f t="shared" ref="S88" si="239">((F88)-($F$16))/($D$16)</f>
        <v>-0.22853689055849929</v>
      </c>
      <c r="T88" s="25"/>
      <c r="U88" s="25"/>
      <c r="V88" s="25"/>
      <c r="W88" s="25"/>
      <c r="X88" s="25"/>
    </row>
    <row r="89" spans="1:24" x14ac:dyDescent="0.25">
      <c r="A89" s="53">
        <v>13</v>
      </c>
      <c r="B89" s="9" t="s">
        <v>3</v>
      </c>
      <c r="C89" s="3">
        <v>96.182500000000005</v>
      </c>
      <c r="D89" s="3">
        <v>98.387699999999995</v>
      </c>
      <c r="E89" s="3">
        <v>34.467260000000003</v>
      </c>
      <c r="F89" s="3">
        <v>34.474539999999998</v>
      </c>
      <c r="G89" s="21" t="s">
        <v>26</v>
      </c>
      <c r="H89" s="17">
        <f>AVERAGE(C89:C91)</f>
        <v>87.156623333333343</v>
      </c>
      <c r="I89" s="3">
        <f>AVERAGE(D89:D91)</f>
        <v>90.290293333333338</v>
      </c>
      <c r="J89" s="3">
        <f>AVERAGE(E89:E91)</f>
        <v>38.070273333333333</v>
      </c>
      <c r="K89" s="3">
        <f>AVERAGE(F89:F91)</f>
        <v>38.07718666666667</v>
      </c>
      <c r="M89" s="52">
        <v>13</v>
      </c>
      <c r="N89" s="9" t="s">
        <v>3</v>
      </c>
      <c r="O89" s="52">
        <v>288</v>
      </c>
      <c r="P89" s="3">
        <f t="shared" ref="P89" si="240">((C89)-($C$11))/($C$11)</f>
        <v>1.2468619970154751</v>
      </c>
      <c r="Q89" s="3">
        <f t="shared" ref="Q89" si="241">((D89)-($D$11))/($D$11)</f>
        <v>1.2886949458181431</v>
      </c>
      <c r="R89" s="3">
        <f t="shared" ref="R89" si="242">((E89)-($E$11))/($C$11)</f>
        <v>-0.1045777513649483</v>
      </c>
      <c r="S89" s="3">
        <f t="shared" ref="S89" si="243">((F89)-($F$11))/($D$11)</f>
        <v>-0.11794975221314694</v>
      </c>
      <c r="T89" s="21" t="s">
        <v>26</v>
      </c>
      <c r="U89" s="17">
        <f>AVERAGE(P89:P91)</f>
        <v>1.1770306008254328</v>
      </c>
      <c r="V89" s="3">
        <f>AVERAGE(Q89:Q91)</f>
        <v>1.2467135741723012</v>
      </c>
      <c r="W89" s="3">
        <f>AVERAGE(R89:R91)</f>
        <v>-0.12990079488132225</v>
      </c>
      <c r="X89" s="3">
        <f>AVERAGE(S89:S91)</f>
        <v>-0.13957957609828819</v>
      </c>
    </row>
    <row r="90" spans="1:24" x14ac:dyDescent="0.25">
      <c r="A90" s="54"/>
      <c r="B90" s="9" t="s">
        <v>16</v>
      </c>
      <c r="C90" s="3">
        <v>83.648430000000005</v>
      </c>
      <c r="D90" s="3">
        <v>87.476020000000005</v>
      </c>
      <c r="E90" s="3">
        <v>37.996470000000002</v>
      </c>
      <c r="F90" s="3">
        <v>38.003830000000001</v>
      </c>
      <c r="G90" s="21" t="s">
        <v>27</v>
      </c>
      <c r="H90" s="17">
        <f>STDEV(C89:C91)</f>
        <v>7.8809485289800829</v>
      </c>
      <c r="I90" s="3">
        <f>STDEV(D89:D91)</f>
        <v>7.12038014918679</v>
      </c>
      <c r="J90" s="3">
        <f>STDEV(E89:E91)</f>
        <v>3.6404761235631424</v>
      </c>
      <c r="K90" s="3">
        <f>STDEV(F89:F91)</f>
        <v>3.6398794425136294</v>
      </c>
      <c r="M90" s="52"/>
      <c r="N90" s="9" t="s">
        <v>16</v>
      </c>
      <c r="O90" s="52"/>
      <c r="P90" s="3">
        <f t="shared" ref="P90" si="244">((C90)-($C$12))/($C$12)</f>
        <v>1.2856129915970382</v>
      </c>
      <c r="Q90" s="3">
        <f t="shared" ref="Q90" si="245">((D90)-($D$12))/($D$12)</f>
        <v>1.3776983061526422</v>
      </c>
      <c r="R90" s="3">
        <f t="shared" ref="R90" si="246">((E90)-($E$12))/($C$12)</f>
        <v>-0.14864577962451841</v>
      </c>
      <c r="S90" s="3">
        <f t="shared" ref="S90" si="247">((F90)-($F$12))/($D$12)</f>
        <v>-0.15806569193271791</v>
      </c>
      <c r="T90" s="21" t="s">
        <v>27</v>
      </c>
      <c r="U90" s="17">
        <f>STDEV(P89:P91)</f>
        <v>0.15572096656764733</v>
      </c>
      <c r="V90" s="3">
        <f>STDEV(Q89:Q91)</f>
        <v>0.15626373312584629</v>
      </c>
      <c r="W90" s="3">
        <f>STDEV(R89:R91)</f>
        <v>2.2758535137154735E-2</v>
      </c>
      <c r="X90" s="3">
        <f>STDEV(S89:S91)</f>
        <v>2.0241895418343182E-2</v>
      </c>
    </row>
    <row r="91" spans="1:24" x14ac:dyDescent="0.25">
      <c r="A91" s="54"/>
      <c r="B91" s="9" t="s">
        <v>17</v>
      </c>
      <c r="C91" s="3">
        <v>81.638940000000005</v>
      </c>
      <c r="D91" s="3">
        <v>85.007159999999999</v>
      </c>
      <c r="E91" s="3">
        <v>41.74709</v>
      </c>
      <c r="F91" s="3">
        <v>41.753189999999996</v>
      </c>
      <c r="G91" s="26"/>
      <c r="H91" s="26"/>
      <c r="I91" s="26"/>
      <c r="J91" s="26"/>
      <c r="K91" s="26"/>
      <c r="M91" s="52"/>
      <c r="N91" s="9" t="s">
        <v>17</v>
      </c>
      <c r="O91" s="52"/>
      <c r="P91" s="3">
        <f t="shared" ref="P91" si="248">((C91)-($C$13))/($C$13)</f>
        <v>0.99861681386378487</v>
      </c>
      <c r="Q91" s="3">
        <f t="shared" ref="Q91" si="249">((D91)-($D$13))/($D$13)</f>
        <v>1.0737474705461181</v>
      </c>
      <c r="R91" s="3">
        <f t="shared" ref="R91" si="250">((E91)-($E$13))/($C$13)</f>
        <v>-0.1364788536545001</v>
      </c>
      <c r="S91" s="3">
        <f t="shared" ref="S91" si="251">((F91)-($F$13))/($D$13)</f>
        <v>-0.14272328414899971</v>
      </c>
      <c r="T91" s="26"/>
      <c r="U91" s="26"/>
      <c r="V91" s="26"/>
      <c r="W91" s="26"/>
      <c r="X91" s="26"/>
    </row>
    <row r="92" spans="1:24" x14ac:dyDescent="0.25">
      <c r="A92" s="54"/>
      <c r="B92" s="9" t="s">
        <v>18</v>
      </c>
      <c r="C92" s="3">
        <v>69.45</v>
      </c>
      <c r="D92" s="3">
        <v>73.853200000000001</v>
      </c>
      <c r="E92" s="3">
        <v>32.726030000000002</v>
      </c>
      <c r="F92" s="3">
        <v>32.732570000000003</v>
      </c>
      <c r="G92" s="21" t="s">
        <v>26</v>
      </c>
      <c r="H92" s="17">
        <f>AVERAGE(C92:C94)</f>
        <v>78.946873333333329</v>
      </c>
      <c r="I92" s="3">
        <f>AVERAGE(D92:D94)</f>
        <v>84.937813333333338</v>
      </c>
      <c r="J92" s="3">
        <f>AVERAGE(E92:E94)</f>
        <v>33.796660000000003</v>
      </c>
      <c r="K92" s="3">
        <f>AVERAGE(F92:F94)</f>
        <v>33.804133333333333</v>
      </c>
      <c r="M92" s="52"/>
      <c r="N92" s="9" t="s">
        <v>18</v>
      </c>
      <c r="O92" s="52"/>
      <c r="P92" s="3">
        <f t="shared" ref="P92" si="252">((C92)-($C$14))/($C$14)</f>
        <v>0.76560898764887231</v>
      </c>
      <c r="Q92" s="3">
        <f t="shared" ref="Q92" si="253">((D92)-($D$14))/($D$14)</f>
        <v>0.87021593030790989</v>
      </c>
      <c r="R92" s="3">
        <f t="shared" ref="R92" si="254">((E92)-($E$14))/($C$14)</f>
        <v>-0.25514359142409776</v>
      </c>
      <c r="S92" s="3">
        <f t="shared" ref="S92" si="255">((F92)-($F$14))/($D$14)</f>
        <v>-0.26360393353816602</v>
      </c>
      <c r="T92" s="21" t="s">
        <v>26</v>
      </c>
      <c r="U92" s="17">
        <f>AVERAGE(P92:P94)</f>
        <v>0.93388425602534986</v>
      </c>
      <c r="V92" s="3">
        <f>AVERAGE(Q92:Q94)</f>
        <v>1.0733802602527949</v>
      </c>
      <c r="W92" s="3">
        <f>AVERAGE(R92:R94)</f>
        <v>-0.25515510816801262</v>
      </c>
      <c r="X92" s="3">
        <f>AVERAGE(S92:S94)</f>
        <v>-0.26390858706468528</v>
      </c>
    </row>
    <row r="93" spans="1:24" x14ac:dyDescent="0.25">
      <c r="A93" s="54"/>
      <c r="B93" s="9" t="s">
        <v>4</v>
      </c>
      <c r="C93" s="3">
        <v>81.638069999999999</v>
      </c>
      <c r="D93" s="3">
        <v>88.557980000000001</v>
      </c>
      <c r="E93" s="3">
        <v>34.975879999999997</v>
      </c>
      <c r="F93" s="3">
        <v>34.982500000000002</v>
      </c>
      <c r="G93" s="21" t="s">
        <v>27</v>
      </c>
      <c r="H93" s="17">
        <f>STDEV(C92:C94)</f>
        <v>8.4779236107453411</v>
      </c>
      <c r="I93" s="3">
        <f>STDEV(D92:D94)</f>
        <v>9.7901027441867701</v>
      </c>
      <c r="J93" s="3">
        <f>STDEV(E92:E94)</f>
        <v>1.1288490141289906</v>
      </c>
      <c r="K93" s="3">
        <f>STDEV(F92:F94)</f>
        <v>1.1287610310572085</v>
      </c>
      <c r="M93" s="52"/>
      <c r="N93" s="9" t="s">
        <v>4</v>
      </c>
      <c r="O93" s="52"/>
      <c r="P93" s="3">
        <f t="shared" ref="P93" si="256">((C93)-($C$15))/($C$15)</f>
        <v>1.0623246515260907</v>
      </c>
      <c r="Q93" s="3">
        <f t="shared" ref="Q93" si="257">((D93)-($D$15))/($D$15)</f>
        <v>1.2291983311844674</v>
      </c>
      <c r="R93" s="3">
        <f t="shared" ref="R93" si="258">((E93)-($E$15))/($C$15)</f>
        <v>-0.28256385046428667</v>
      </c>
      <c r="S93" s="3">
        <f t="shared" ref="S93" si="259">((F93)-($F$15))/($D$15)</f>
        <v>-0.29240746325237787</v>
      </c>
      <c r="T93" s="21" t="s">
        <v>27</v>
      </c>
      <c r="U93" s="17">
        <f>STDEV(P92:P94)</f>
        <v>0.15231598445433808</v>
      </c>
      <c r="V93" s="3">
        <f>STDEV(Q92:Q94)</f>
        <v>0.18411502441866145</v>
      </c>
      <c r="W93" s="3">
        <f>STDEV(R92:R94)</f>
        <v>2.7402985739384243E-2</v>
      </c>
      <c r="X93" s="3">
        <f>STDEV(S92:S94)</f>
        <v>2.8347777242673459E-2</v>
      </c>
    </row>
    <row r="94" spans="1:24" x14ac:dyDescent="0.25">
      <c r="A94" s="55"/>
      <c r="B94" s="9" t="s">
        <v>5</v>
      </c>
      <c r="C94" s="3">
        <v>85.752549999999999</v>
      </c>
      <c r="D94" s="3">
        <v>92.402259999999998</v>
      </c>
      <c r="E94" s="3">
        <v>33.688070000000003</v>
      </c>
      <c r="F94" s="3">
        <v>33.697330000000001</v>
      </c>
      <c r="M94" s="52"/>
      <c r="N94" s="9" t="s">
        <v>5</v>
      </c>
      <c r="O94" s="52"/>
      <c r="P94" s="3">
        <f t="shared" ref="P94" si="260">((C94)-($C$16))/($C$16)</f>
        <v>0.97371912890108658</v>
      </c>
      <c r="Q94" s="3">
        <f t="shared" ref="Q94" si="261">((D94)-($D$16))/($D$16)</f>
        <v>1.1207265192660076</v>
      </c>
      <c r="R94" s="3">
        <f t="shared" ref="R94" si="262">((E94)-($E$16))/($C$16)</f>
        <v>-0.2277578826156535</v>
      </c>
      <c r="S94" s="3">
        <f t="shared" ref="S94" si="263">((F94)-($F$16))/($D$16)</f>
        <v>-0.23571436440351198</v>
      </c>
      <c r="T94" s="26"/>
      <c r="U94" s="26"/>
      <c r="V94" s="26"/>
      <c r="W94" s="26"/>
      <c r="X94" s="26"/>
    </row>
    <row r="95" spans="1:24" x14ac:dyDescent="0.25">
      <c r="A95" s="53">
        <v>14</v>
      </c>
      <c r="B95" s="9" t="s">
        <v>3</v>
      </c>
      <c r="C95" s="3">
        <v>72.066860000000005</v>
      </c>
      <c r="D95" s="3">
        <v>73.000950000000003</v>
      </c>
      <c r="E95" s="3">
        <v>34.302709999999998</v>
      </c>
      <c r="F95" s="3">
        <v>34.310180000000003</v>
      </c>
      <c r="G95" s="21" t="s">
        <v>26</v>
      </c>
      <c r="H95" s="17">
        <f>AVERAGE(C95:C97)</f>
        <v>53.278169999999996</v>
      </c>
      <c r="I95" s="3">
        <f>AVERAGE(D95:D97)</f>
        <v>53.662233333333326</v>
      </c>
      <c r="J95" s="3">
        <f>AVERAGE(E95:E97)</f>
        <v>38.175786666666674</v>
      </c>
      <c r="K95" s="3">
        <f>AVERAGE(F95:F97)</f>
        <v>38.182206666666666</v>
      </c>
      <c r="M95" s="52">
        <v>14</v>
      </c>
      <c r="N95" s="9" t="s">
        <v>3</v>
      </c>
      <c r="O95" s="52">
        <v>312</v>
      </c>
      <c r="P95" s="3">
        <f t="shared" ref="P95" si="264">((C95)-($C$11))/($C$11)</f>
        <v>0.68351091911974282</v>
      </c>
      <c r="Q95" s="3">
        <f t="shared" ref="Q95" si="265">((D95)-($D$11))/($D$11)</f>
        <v>0.69814829805883249</v>
      </c>
      <c r="R95" s="3">
        <f t="shared" ref="R95" si="266">((E95)-($E$11))/($C$11)</f>
        <v>-0.10842170573927741</v>
      </c>
      <c r="S95" s="3">
        <f t="shared" ref="S95" si="267">((F95)-($F$11))/($D$11)</f>
        <v>-0.12177309498154845</v>
      </c>
      <c r="T95" s="21" t="s">
        <v>26</v>
      </c>
      <c r="U95" s="17">
        <f>AVERAGE(P95:P97)</f>
        <v>0.31839077012433642</v>
      </c>
      <c r="V95" s="3">
        <f>AVERAGE(Q95:Q97)</f>
        <v>0.32181763354837845</v>
      </c>
      <c r="W95" s="3">
        <f>AVERAGE(R95:R97)</f>
        <v>-0.12710273493062535</v>
      </c>
      <c r="X95" s="3">
        <f>AVERAGE(S95:S97)</f>
        <v>-0.13680642836921642</v>
      </c>
    </row>
    <row r="96" spans="1:24" x14ac:dyDescent="0.25">
      <c r="A96" s="54"/>
      <c r="B96" s="9" t="s">
        <v>16</v>
      </c>
      <c r="C96" s="3">
        <v>43.268470000000001</v>
      </c>
      <c r="D96" s="3">
        <v>43.390929999999997</v>
      </c>
      <c r="E96" s="3">
        <v>38.158450000000002</v>
      </c>
      <c r="F96" s="3">
        <v>38.164389999999997</v>
      </c>
      <c r="G96" s="21" t="s">
        <v>27</v>
      </c>
      <c r="H96" s="17">
        <f>STDEV(C95:C97)</f>
        <v>16.283114435300782</v>
      </c>
      <c r="I96" s="3">
        <f>STDEV(D95:D97)</f>
        <v>16.758633879831446</v>
      </c>
      <c r="J96" s="3">
        <f>STDEV(E95:E97)</f>
        <v>3.8817740358028763</v>
      </c>
      <c r="K96" s="3">
        <f>STDEV(F95:F97)</f>
        <v>3.8809656722822621</v>
      </c>
      <c r="M96" s="52"/>
      <c r="N96" s="9" t="s">
        <v>16</v>
      </c>
      <c r="O96" s="52"/>
      <c r="P96" s="3">
        <f t="shared" ref="P96" si="268">((C96)-($C$12))/($C$12)</f>
        <v>0.18226937622770317</v>
      </c>
      <c r="Q96" s="3">
        <f t="shared" ref="Q96" si="269">((D96)-($D$12))/($D$12)</f>
        <v>0.17941512157718031</v>
      </c>
      <c r="R96" s="3">
        <f t="shared" ref="R96" si="270">((E96)-($E$12))/($C$12)</f>
        <v>-0.14421983173310088</v>
      </c>
      <c r="S96" s="3">
        <f t="shared" ref="S96" si="271">((F96)-($F$12))/($D$12)</f>
        <v>-0.1537014874337494</v>
      </c>
      <c r="T96" s="21" t="s">
        <v>27</v>
      </c>
      <c r="U96" s="17">
        <f>STDEV(P95:P97)</f>
        <v>0.31959520249495138</v>
      </c>
      <c r="V96" s="3">
        <f>STDEV(Q95:Q97)</f>
        <v>0.32910911945509541</v>
      </c>
      <c r="W96" s="3">
        <f>STDEV(R95:R97)</f>
        <v>1.795023313372679E-2</v>
      </c>
      <c r="X96" s="3">
        <f>STDEV(S95:S97)</f>
        <v>1.6045406757616478E-2</v>
      </c>
    </row>
    <row r="97" spans="1:24" x14ac:dyDescent="0.25">
      <c r="A97" s="54"/>
      <c r="B97" s="9" t="s">
        <v>17</v>
      </c>
      <c r="C97" s="3">
        <v>44.499180000000003</v>
      </c>
      <c r="D97" s="3">
        <v>44.594819999999999</v>
      </c>
      <c r="E97" s="3">
        <v>42.066200000000002</v>
      </c>
      <c r="F97" s="3">
        <v>42.072049999999997</v>
      </c>
      <c r="G97" s="26"/>
      <c r="H97" s="26"/>
      <c r="I97" s="26"/>
      <c r="J97" s="26"/>
      <c r="K97" s="26"/>
      <c r="M97" s="52"/>
      <c r="N97" s="9" t="s">
        <v>17</v>
      </c>
      <c r="O97" s="52"/>
      <c r="P97" s="3">
        <f t="shared" ref="P97" si="272">((C97)-($C$13))/($C$13)</f>
        <v>8.9392015025563237E-2</v>
      </c>
      <c r="Q97" s="3">
        <f t="shared" ref="Q97" si="273">((D97)-($D$13))/($D$13)</f>
        <v>8.7889481009122486E-2</v>
      </c>
      <c r="R97" s="3">
        <f t="shared" ref="R97" si="274">((E97)-($E$13))/($C$13)</f>
        <v>-0.12866666731949777</v>
      </c>
      <c r="S97" s="3">
        <f t="shared" ref="S97" si="275">((F97)-($F$13))/($D$13)</f>
        <v>-0.13494470269235137</v>
      </c>
      <c r="T97" s="26"/>
      <c r="U97" s="26"/>
      <c r="V97" s="26"/>
      <c r="W97" s="26"/>
      <c r="X97" s="26"/>
    </row>
    <row r="98" spans="1:24" x14ac:dyDescent="0.25">
      <c r="A98" s="54"/>
      <c r="B98" s="9" t="s">
        <v>18</v>
      </c>
      <c r="C98" s="3">
        <v>53.618340000000003</v>
      </c>
      <c r="D98" s="3">
        <v>54.036729999999999</v>
      </c>
      <c r="E98" s="3">
        <v>33.069229999999997</v>
      </c>
      <c r="F98" s="3">
        <v>33.075719999999997</v>
      </c>
      <c r="G98" s="21" t="s">
        <v>26</v>
      </c>
      <c r="H98" s="17">
        <f>AVERAGE(C98:C100)</f>
        <v>60.410033333333331</v>
      </c>
      <c r="I98" s="3">
        <f>AVERAGE(D98:D100)</f>
        <v>60.931653333333337</v>
      </c>
      <c r="J98" s="3">
        <f>AVERAGE(E98:E100)</f>
        <v>34.012</v>
      </c>
      <c r="K98" s="3">
        <f>AVERAGE(F98:F100)</f>
        <v>34.018879999999996</v>
      </c>
      <c r="M98" s="52"/>
      <c r="N98" s="9" t="s">
        <v>18</v>
      </c>
      <c r="O98" s="52"/>
      <c r="P98" s="3">
        <f t="shared" ref="P98" si="276">((C98)-($C$14))/($C$14)</f>
        <v>0.36312488130760318</v>
      </c>
      <c r="Q98" s="3">
        <f t="shared" ref="Q98" si="277">((D98)-($D$14))/($D$14)</f>
        <v>0.36839504947310803</v>
      </c>
      <c r="R98" s="3">
        <f t="shared" ref="R98" si="278">((E98)-($E$14))/($C$14)</f>
        <v>-0.24641850856504682</v>
      </c>
      <c r="S98" s="3">
        <f t="shared" ref="S98" si="279">((F98)-($F$14))/($D$14)</f>
        <v>-0.25491420043946278</v>
      </c>
      <c r="T98" s="21" t="s">
        <v>26</v>
      </c>
      <c r="U98" s="17">
        <f>AVERAGE(P98:P100)</f>
        <v>0.48337171820135999</v>
      </c>
      <c r="V98" s="3">
        <f>AVERAGE(Q98:Q100)</f>
        <v>0.49112862791838507</v>
      </c>
      <c r="W98" s="3">
        <f>AVERAGE(R98:R100)</f>
        <v>-0.24989584160984668</v>
      </c>
      <c r="X98" s="3">
        <f>AVERAGE(S98:S100)</f>
        <v>-0.25868161791023886</v>
      </c>
    </row>
    <row r="99" spans="1:24" x14ac:dyDescent="0.25">
      <c r="A99" s="54"/>
      <c r="B99" s="9" t="s">
        <v>4</v>
      </c>
      <c r="C99" s="3">
        <v>66.724850000000004</v>
      </c>
      <c r="D99" s="3">
        <v>67.467969999999994</v>
      </c>
      <c r="E99" s="3">
        <v>35.012790000000003</v>
      </c>
      <c r="F99" s="3">
        <v>35.018900000000002</v>
      </c>
      <c r="G99" s="21" t="s">
        <v>27</v>
      </c>
      <c r="H99" s="17">
        <f>STDEV(C98:C100)</f>
        <v>6.5662553720848642</v>
      </c>
      <c r="I99" s="3">
        <f>STDEV(D98:D100)</f>
        <v>6.7227971143292207</v>
      </c>
      <c r="J99" s="3">
        <f>STDEV(E98:E100)</f>
        <v>0.97307816166020533</v>
      </c>
      <c r="K99" s="3">
        <f>STDEV(F98:F100)</f>
        <v>0.97283704843103347</v>
      </c>
      <c r="M99" s="52"/>
      <c r="N99" s="9" t="s">
        <v>4</v>
      </c>
      <c r="O99" s="52"/>
      <c r="P99" s="3">
        <f t="shared" ref="P99" si="280">((C99)-($C$15))/($C$15)</f>
        <v>0.685589860519494</v>
      </c>
      <c r="Q99" s="3">
        <f t="shared" ref="Q99" si="281">((D99)-($D$15))/($D$15)</f>
        <v>0.69831658459693524</v>
      </c>
      <c r="R99" s="3">
        <f t="shared" ref="R99" si="282">((E99)-($E$15))/($C$15)</f>
        <v>-0.28163143740151042</v>
      </c>
      <c r="S99" s="3">
        <f t="shared" ref="S99" si="283">((F99)-($F$15))/($D$15)</f>
        <v>-0.29149119552297487</v>
      </c>
      <c r="T99" s="21" t="s">
        <v>27</v>
      </c>
      <c r="U99" s="17">
        <f>STDEV(P98:P100)</f>
        <v>0.17616863196739571</v>
      </c>
      <c r="V99" s="3">
        <f>STDEV(Q98:Q100)</f>
        <v>0.18044794633547992</v>
      </c>
      <c r="W99" s="3">
        <f>STDEV(R98:R100)</f>
        <v>3.0147713833947015E-2</v>
      </c>
      <c r="X99" s="3">
        <f>STDEV(S98:S100)</f>
        <v>3.1097498960820771E-2</v>
      </c>
    </row>
    <row r="100" spans="1:24" x14ac:dyDescent="0.25">
      <c r="A100" s="55"/>
      <c r="B100" s="9" t="s">
        <v>5</v>
      </c>
      <c r="C100" s="3">
        <v>60.88691</v>
      </c>
      <c r="D100" s="3">
        <v>61.290260000000004</v>
      </c>
      <c r="E100" s="3">
        <v>33.953980000000001</v>
      </c>
      <c r="F100" s="3">
        <v>33.962020000000003</v>
      </c>
      <c r="M100" s="52"/>
      <c r="N100" s="9" t="s">
        <v>5</v>
      </c>
      <c r="O100" s="52"/>
      <c r="P100" s="3">
        <f t="shared" ref="P100" si="284">((C100)-($C$16))/($C$16)</f>
        <v>0.40140041277698285</v>
      </c>
      <c r="Q100" s="3">
        <f t="shared" ref="Q100" si="285">((D100)-($D$16))/($D$16)</f>
        <v>0.4066742496851119</v>
      </c>
      <c r="R100" s="3">
        <f t="shared" ref="R100" si="286">((E100)-($E$16))/($C$16)</f>
        <v>-0.22163757886298274</v>
      </c>
      <c r="S100" s="3">
        <f t="shared" ref="S100" si="287">((F100)-($F$16))/($D$16)</f>
        <v>-0.22963945776827902</v>
      </c>
      <c r="T100" s="26"/>
      <c r="U100" s="26"/>
      <c r="V100" s="26"/>
      <c r="W100" s="26"/>
      <c r="X100" s="26"/>
    </row>
    <row r="101" spans="1:24" x14ac:dyDescent="0.25">
      <c r="A101" s="53">
        <v>15</v>
      </c>
      <c r="B101" s="9" t="s">
        <v>3</v>
      </c>
      <c r="C101" s="3">
        <v>88.831320000000005</v>
      </c>
      <c r="D101" s="3">
        <v>90.785210000000006</v>
      </c>
      <c r="E101" s="3">
        <v>33.767769999999999</v>
      </c>
      <c r="F101" s="3">
        <v>33.775919999999999</v>
      </c>
      <c r="G101" s="21" t="s">
        <v>26</v>
      </c>
      <c r="H101" s="17">
        <f>AVERAGE(C101:C103)</f>
        <v>91.732153333333329</v>
      </c>
      <c r="I101" s="3">
        <f>AVERAGE(D101:D103)</f>
        <v>94.672759999999997</v>
      </c>
      <c r="J101" s="3">
        <f>AVERAGE(E101:E103)</f>
        <v>37.556866666666672</v>
      </c>
      <c r="K101" s="3">
        <f>AVERAGE(F101:F103)</f>
        <v>37.563913333333332</v>
      </c>
      <c r="M101" s="52">
        <v>15</v>
      </c>
      <c r="N101" s="9" t="s">
        <v>3</v>
      </c>
      <c r="O101" s="52">
        <v>336</v>
      </c>
      <c r="P101" s="3">
        <f t="shared" ref="P101" si="288">((C101)-($C$11))/($C$11)</f>
        <v>1.0751354669791355</v>
      </c>
      <c r="Q101" s="3">
        <f t="shared" ref="Q101" si="289">((D101)-($D$11))/($D$11)</f>
        <v>1.111845802697276</v>
      </c>
      <c r="R101" s="3">
        <f t="shared" ref="R101" si="290">((E101)-($E$11))/($C$11)</f>
        <v>-0.12091811991736028</v>
      </c>
      <c r="S101" s="3">
        <f t="shared" ref="S101" si="291">((F101)-($F$11))/($D$11)</f>
        <v>-0.13420105255909939</v>
      </c>
      <c r="T101" s="21" t="s">
        <v>26</v>
      </c>
      <c r="U101" s="17">
        <f>AVERAGE(P101:P103)</f>
        <v>1.3041581761436103</v>
      </c>
      <c r="V101" s="3">
        <f>AVERAGE(Q101:Q103)</f>
        <v>1.3698057782775681</v>
      </c>
      <c r="W101" s="3">
        <f>AVERAGE(R101:R103)</f>
        <v>-0.1429355414063915</v>
      </c>
      <c r="X101" s="3">
        <f>AVERAGE(S101:S103)</f>
        <v>-0.15255081584832006</v>
      </c>
    </row>
    <row r="102" spans="1:24" x14ac:dyDescent="0.25">
      <c r="A102" s="54"/>
      <c r="B102" s="9" t="s">
        <v>16</v>
      </c>
      <c r="C102" s="3">
        <v>96.698899999999995</v>
      </c>
      <c r="D102" s="3">
        <v>101.8085</v>
      </c>
      <c r="E102" s="3">
        <v>37.228999999999999</v>
      </c>
      <c r="F102" s="3">
        <v>37.235259999999997</v>
      </c>
      <c r="G102" s="21" t="s">
        <v>27</v>
      </c>
      <c r="H102" s="17">
        <f>STDEV(C101:C103)</f>
        <v>4.3215393310408841</v>
      </c>
      <c r="I102" s="3">
        <f>STDEV(D101:D103)</f>
        <v>6.1879951772039981</v>
      </c>
      <c r="J102" s="3">
        <f>STDEV(E101:E103)</f>
        <v>3.9632144269813798</v>
      </c>
      <c r="K102" s="3">
        <f>STDEV(F101:F103)</f>
        <v>3.9625551280118914</v>
      </c>
      <c r="M102" s="52"/>
      <c r="N102" s="9" t="s">
        <v>16</v>
      </c>
      <c r="O102" s="52"/>
      <c r="P102" s="3">
        <f t="shared" ref="P102" si="292">((C102)-($C$12))/($C$12)</f>
        <v>1.6422045472119777</v>
      </c>
      <c r="Q102" s="3">
        <f t="shared" ref="Q102" si="293">((D102)-($D$12))/($D$12)</f>
        <v>1.7672715105458758</v>
      </c>
      <c r="R102" s="3">
        <f t="shared" ref="R102" si="294">((E102)-($E$12))/($C$12)</f>
        <v>-0.16961616009263941</v>
      </c>
      <c r="S102" s="3">
        <f t="shared" ref="S102" si="295">((F102)-($F$12))/($D$12)</f>
        <v>-0.17895630386453357</v>
      </c>
      <c r="T102" s="21" t="s">
        <v>27</v>
      </c>
      <c r="U102" s="17">
        <f>STDEV(P101:P103)</f>
        <v>0.29884185546912678</v>
      </c>
      <c r="V102" s="3">
        <f>STDEV(Q101:Q103)</f>
        <v>0.34927368457848501</v>
      </c>
      <c r="W102" s="3">
        <f>STDEV(R101:R103)</f>
        <v>2.4681649768671751E-2</v>
      </c>
      <c r="X102" s="3">
        <f>STDEV(S101:S103)</f>
        <v>2.3439905194154592E-2</v>
      </c>
    </row>
    <row r="103" spans="1:24" x14ac:dyDescent="0.25">
      <c r="A103" s="54"/>
      <c r="B103" s="9" t="s">
        <v>17</v>
      </c>
      <c r="C103" s="3">
        <v>89.666240000000002</v>
      </c>
      <c r="D103" s="3">
        <v>91.424570000000003</v>
      </c>
      <c r="E103" s="3">
        <v>41.673830000000002</v>
      </c>
      <c r="F103" s="3">
        <v>41.68056</v>
      </c>
      <c r="G103" s="26"/>
      <c r="H103" s="26"/>
      <c r="I103" s="26"/>
      <c r="J103" s="26"/>
      <c r="K103" s="26"/>
      <c r="M103" s="52"/>
      <c r="N103" s="9" t="s">
        <v>17</v>
      </c>
      <c r="O103" s="52"/>
      <c r="P103" s="3">
        <f t="shared" ref="P103" si="296">((C103)-($C$13))/($C$13)</f>
        <v>1.1951345142397176</v>
      </c>
      <c r="Q103" s="3">
        <f t="shared" ref="Q103" si="297">((D103)-($D$13))/($D$13)</f>
        <v>1.2303000215895523</v>
      </c>
      <c r="R103" s="3">
        <f t="shared" ref="R103" si="298">((E103)-($E$13))/($C$13)</f>
        <v>-0.13827234420917484</v>
      </c>
      <c r="S103" s="3">
        <f t="shared" ref="S103" si="299">((F103)-($F$13))/($D$13)</f>
        <v>-0.14449509112132719</v>
      </c>
      <c r="T103" s="26"/>
      <c r="U103" s="26"/>
      <c r="V103" s="26"/>
      <c r="W103" s="26"/>
      <c r="X103" s="26"/>
    </row>
    <row r="104" spans="1:24" x14ac:dyDescent="0.25">
      <c r="A104" s="54"/>
      <c r="B104" s="9" t="s">
        <v>18</v>
      </c>
      <c r="C104" s="3">
        <v>68.394390000000001</v>
      </c>
      <c r="D104" s="3">
        <v>73.073679999999996</v>
      </c>
      <c r="E104" s="3">
        <v>32.96387</v>
      </c>
      <c r="F104" s="3">
        <v>32.970999999999997</v>
      </c>
      <c r="G104" s="21" t="s">
        <v>26</v>
      </c>
      <c r="H104" s="17">
        <f>AVERAGE(C104:C106)</f>
        <v>85.998559999999998</v>
      </c>
      <c r="I104" s="3">
        <f>AVERAGE(D104:D106)</f>
        <v>95.018126666666674</v>
      </c>
      <c r="J104" s="3">
        <f>AVERAGE(E104:E106)</f>
        <v>34.093266666666665</v>
      </c>
      <c r="K104" s="3">
        <f>AVERAGE(F104:F106)</f>
        <v>34.101149999999997</v>
      </c>
      <c r="M104" s="52"/>
      <c r="N104" s="9" t="s">
        <v>18</v>
      </c>
      <c r="O104" s="52"/>
      <c r="P104" s="3">
        <f t="shared" ref="P104" si="300">((C104)-($C$14))/($C$14)</f>
        <v>0.73877249371867759</v>
      </c>
      <c r="Q104" s="3">
        <f t="shared" ref="Q104" si="301">((D104)-($D$14))/($D$14)</f>
        <v>0.85047581448363108</v>
      </c>
      <c r="R104" s="3">
        <f t="shared" ref="R104" si="302">((E104)-($E$14))/($C$14)</f>
        <v>-0.24909704798820997</v>
      </c>
      <c r="S104" s="3">
        <f t="shared" ref="S104" si="303">((F104)-($F$14))/($D$14)</f>
        <v>-0.25756606944746574</v>
      </c>
      <c r="T104" s="21" t="s">
        <v>26</v>
      </c>
      <c r="U104" s="17">
        <f>AVERAGE(P104:P106)</f>
        <v>1.1013632643931084</v>
      </c>
      <c r="V104" s="3">
        <f>AVERAGE(Q104:Q106)</f>
        <v>1.312568810049755</v>
      </c>
      <c r="W104" s="3">
        <f>AVERAGE(R104:R106)</f>
        <v>-0.24795736857322223</v>
      </c>
      <c r="X104" s="3">
        <f>AVERAGE(S104:S106)</f>
        <v>-0.25672475878998674</v>
      </c>
    </row>
    <row r="105" spans="1:24" x14ac:dyDescent="0.25">
      <c r="A105" s="54"/>
      <c r="B105" s="9" t="s">
        <v>4</v>
      </c>
      <c r="C105" s="3">
        <v>89.682590000000005</v>
      </c>
      <c r="D105" s="3">
        <v>99.972899999999996</v>
      </c>
      <c r="E105" s="3">
        <v>35.216560000000001</v>
      </c>
      <c r="F105" s="3">
        <v>35.223509999999997</v>
      </c>
      <c r="G105" s="21" t="s">
        <v>27</v>
      </c>
      <c r="H105" s="17">
        <f>STDEV(C104:C106)</f>
        <v>16.081809227344493</v>
      </c>
      <c r="I105" s="3">
        <f>STDEV(D104:D106)</f>
        <v>19.934361267222204</v>
      </c>
      <c r="J105" s="3">
        <f>STDEV(E104:E106)</f>
        <v>1.1263574019969571</v>
      </c>
      <c r="K105" s="3">
        <f>STDEV(F104:F106)</f>
        <v>1.1262752053117395</v>
      </c>
      <c r="M105" s="52"/>
      <c r="N105" s="9" t="s">
        <v>4</v>
      </c>
      <c r="O105" s="52"/>
      <c r="P105" s="3">
        <f t="shared" ref="P105" si="304">((C105)-($C$15))/($C$15)</f>
        <v>1.2655437122620277</v>
      </c>
      <c r="Q105" s="3">
        <f t="shared" ref="Q105" si="305">((D105)-($D$15))/($D$15)</f>
        <v>1.516536870462398</v>
      </c>
      <c r="R105" s="3">
        <f t="shared" ref="R105" si="306">((E105)-($E$15))/($C$15)</f>
        <v>-0.27648384027872852</v>
      </c>
      <c r="S105" s="3">
        <f t="shared" ref="S105" si="307">((F105)-($F$15))/($D$15)</f>
        <v>-0.2863407136517348</v>
      </c>
      <c r="T105" s="21" t="s">
        <v>27</v>
      </c>
      <c r="U105" s="17">
        <f>STDEV(P104:P106)</f>
        <v>0.31447888850962941</v>
      </c>
      <c r="V105" s="3">
        <f>STDEV(Q104:Q106)</f>
        <v>0.40109935699758797</v>
      </c>
      <c r="W105" s="3">
        <f>STDEV(R104:R106)</f>
        <v>2.9113046726836997E-2</v>
      </c>
      <c r="X105" s="3">
        <f>STDEV(S104:S106)</f>
        <v>3.0045445652412815E-2</v>
      </c>
    </row>
    <row r="106" spans="1:24" x14ac:dyDescent="0.25">
      <c r="A106" s="55"/>
      <c r="B106" s="9" t="s">
        <v>5</v>
      </c>
      <c r="C106" s="3">
        <v>99.918700000000001</v>
      </c>
      <c r="D106" s="3">
        <v>112.0078</v>
      </c>
      <c r="E106" s="3">
        <v>34.09937</v>
      </c>
      <c r="F106" s="3">
        <v>34.108939999999997</v>
      </c>
      <c r="M106" s="52"/>
      <c r="N106" s="9" t="s">
        <v>5</v>
      </c>
      <c r="O106" s="52"/>
      <c r="P106" s="3">
        <f t="shared" ref="P106" si="308">((C106)-($C$16))/($C$16)</f>
        <v>1.2997735871986198</v>
      </c>
      <c r="Q106" s="3">
        <f t="shared" ref="Q106" si="309">((D106)-($D$16))/($D$16)</f>
        <v>1.5706937452032357</v>
      </c>
      <c r="R106" s="3">
        <f t="shared" ref="R106" si="310">((E106)-($E$16))/($C$16)</f>
        <v>-0.21829121745272817</v>
      </c>
      <c r="S106" s="3">
        <f t="shared" ref="S106" si="311">((F106)-($F$16))/($D$16)</f>
        <v>-0.22626749327075968</v>
      </c>
      <c r="T106" s="26"/>
      <c r="U106" s="26"/>
      <c r="V106" s="26"/>
      <c r="W106" s="26"/>
      <c r="X106" s="26"/>
    </row>
    <row r="107" spans="1:24" x14ac:dyDescent="0.25">
      <c r="A107" s="53">
        <v>16</v>
      </c>
      <c r="B107" s="9" t="s">
        <v>3</v>
      </c>
      <c r="C107" s="3">
        <v>57.308430000000001</v>
      </c>
      <c r="D107" s="3">
        <v>57.543849999999999</v>
      </c>
      <c r="E107" s="3">
        <v>33.906039999999997</v>
      </c>
      <c r="F107" s="3">
        <v>33.914650000000002</v>
      </c>
      <c r="G107" s="21" t="s">
        <v>26</v>
      </c>
      <c r="H107" s="17">
        <f>AVERAGE(C107:C109)</f>
        <v>54.604050000000001</v>
      </c>
      <c r="I107" s="3">
        <f>AVERAGE(D107:D109)</f>
        <v>54.891913333333342</v>
      </c>
      <c r="J107" s="3">
        <f>AVERAGE(E107:E109)</f>
        <v>37.695439999999998</v>
      </c>
      <c r="K107" s="3">
        <f>AVERAGE(F107:F109)</f>
        <v>37.702856666666662</v>
      </c>
      <c r="M107" s="52">
        <v>16</v>
      </c>
      <c r="N107" s="9" t="s">
        <v>3</v>
      </c>
      <c r="O107" s="52">
        <v>360</v>
      </c>
      <c r="P107" s="3">
        <f t="shared" ref="P107" si="312">((C107)-($C$11))/($C$11)</f>
        <v>0.3387480412301776</v>
      </c>
      <c r="Q107" s="3">
        <f t="shared" ref="Q107" si="313">((D107)-($D$11))/($D$11)</f>
        <v>0.33858519568927176</v>
      </c>
      <c r="R107" s="3">
        <f t="shared" ref="R107" si="314">((E107)-($E$11))/($C$11)</f>
        <v>-0.11768807694356227</v>
      </c>
      <c r="S107" s="3">
        <f t="shared" ref="S107" si="315">((F107)-($F$11))/($D$11)</f>
        <v>-0.13097391492062063</v>
      </c>
      <c r="T107" s="21" t="s">
        <v>26</v>
      </c>
      <c r="U107" s="17">
        <f>AVERAGE(P107:P109)</f>
        <v>0.36966717820406397</v>
      </c>
      <c r="V107" s="3">
        <f>AVERAGE(Q107:Q109)</f>
        <v>0.37103720279776226</v>
      </c>
      <c r="W107" s="3">
        <f>AVERAGE(R107:R109)</f>
        <v>-0.13953899254925448</v>
      </c>
      <c r="X107" s="3">
        <f>AVERAGE(S107:S109)</f>
        <v>-0.1491587552141834</v>
      </c>
    </row>
    <row r="108" spans="1:24" x14ac:dyDescent="0.25">
      <c r="A108" s="54"/>
      <c r="B108" s="9" t="s">
        <v>16</v>
      </c>
      <c r="C108" s="3">
        <v>57.307519999999997</v>
      </c>
      <c r="D108" s="3">
        <v>57.802190000000003</v>
      </c>
      <c r="E108" s="3">
        <v>37.287849999999999</v>
      </c>
      <c r="F108" s="3">
        <v>37.294409999999999</v>
      </c>
      <c r="G108" s="21" t="s">
        <v>27</v>
      </c>
      <c r="H108" s="17">
        <f>STDEV(C107:C109)</f>
        <v>4.6833355019579805</v>
      </c>
      <c r="I108" s="3">
        <f>STDEV(D107:D109)</f>
        <v>4.8187496057621964</v>
      </c>
      <c r="J108" s="3">
        <f>STDEV(E107:E109)</f>
        <v>4.0087658342811698</v>
      </c>
      <c r="K108" s="3">
        <f>STDEV(F107:F109)</f>
        <v>4.0080692127922797</v>
      </c>
      <c r="M108" s="52"/>
      <c r="N108" s="9" t="s">
        <v>16</v>
      </c>
      <c r="O108" s="52"/>
      <c r="P108" s="3">
        <f t="shared" ref="P108" si="316">((C108)-($C$12))/($C$12)</f>
        <v>0.56587293064803579</v>
      </c>
      <c r="Q108" s="3">
        <f t="shared" ref="Q108" si="317">((D108)-($D$12))/($D$12)</f>
        <v>0.57112965650372749</v>
      </c>
      <c r="R108" s="3">
        <f t="shared" ref="R108" si="318">((E108)-($E$12))/($C$12)</f>
        <v>-0.16800814037779857</v>
      </c>
      <c r="S108" s="3">
        <f t="shared" ref="S108" si="319">((F108)-($F$12))/($D$12)</f>
        <v>-0.17734853919018129</v>
      </c>
      <c r="T108" s="21" t="s">
        <v>27</v>
      </c>
      <c r="U108" s="17">
        <f>STDEV(P107:P109)</f>
        <v>0.18271884902339858</v>
      </c>
      <c r="V108" s="3">
        <f>STDEV(Q107:Q109)</f>
        <v>0.18600193833780901</v>
      </c>
      <c r="W108" s="3">
        <f>STDEV(R107:R109)</f>
        <v>2.580461091206538E-2</v>
      </c>
      <c r="X108" s="3">
        <f>STDEV(S107:S109)</f>
        <v>2.4753295085750818E-2</v>
      </c>
    </row>
    <row r="109" spans="1:24" x14ac:dyDescent="0.25">
      <c r="A109" s="54"/>
      <c r="B109" s="9" t="s">
        <v>17</v>
      </c>
      <c r="C109" s="3">
        <v>49.196199999999997</v>
      </c>
      <c r="D109" s="3">
        <v>49.329700000000003</v>
      </c>
      <c r="E109" s="3">
        <v>41.892429999999997</v>
      </c>
      <c r="F109" s="3">
        <v>41.899509999999999</v>
      </c>
      <c r="G109" s="26"/>
      <c r="H109" s="26"/>
      <c r="I109" s="26"/>
      <c r="J109" s="26"/>
      <c r="K109" s="26"/>
      <c r="M109" s="52"/>
      <c r="N109" s="9" t="s">
        <v>17</v>
      </c>
      <c r="O109" s="52"/>
      <c r="P109" s="3">
        <f t="shared" ref="P109" si="320">((C109)-($C$13))/($C$13)</f>
        <v>0.20438056273397864</v>
      </c>
      <c r="Q109" s="3">
        <f t="shared" ref="Q109" si="321">((D109)-($D$13))/($D$13)</f>
        <v>0.20339675620028771</v>
      </c>
      <c r="R109" s="3">
        <f t="shared" ref="R109" si="322">((E109)-($E$13))/($C$13)</f>
        <v>-0.13292076032640254</v>
      </c>
      <c r="S109" s="3">
        <f t="shared" ref="S109" si="323">((F109)-($F$13))/($D$13)</f>
        <v>-0.13915381153174824</v>
      </c>
      <c r="T109" s="26"/>
      <c r="U109" s="26"/>
      <c r="V109" s="26"/>
      <c r="W109" s="26"/>
      <c r="X109" s="26"/>
    </row>
    <row r="110" spans="1:24" x14ac:dyDescent="0.25">
      <c r="A110" s="54"/>
      <c r="B110" s="9" t="s">
        <v>18</v>
      </c>
      <c r="C110" s="3">
        <v>54.993740000000003</v>
      </c>
      <c r="D110" s="3">
        <v>55.962629999999997</v>
      </c>
      <c r="E110" s="3">
        <v>33.414520000000003</v>
      </c>
      <c r="F110" s="3">
        <v>33.421750000000003</v>
      </c>
      <c r="G110" s="21" t="s">
        <v>26</v>
      </c>
      <c r="H110" s="17">
        <f>AVERAGE(C110:C112)</f>
        <v>66.643583333333325</v>
      </c>
      <c r="I110" s="3">
        <f>AVERAGE(D110:D112)</f>
        <v>69.274253333333334</v>
      </c>
      <c r="J110" s="3">
        <f>AVERAGE(E110:E112)</f>
        <v>34.434860000000008</v>
      </c>
      <c r="K110" s="3">
        <f>AVERAGE(F110:F112)</f>
        <v>34.442753333333336</v>
      </c>
      <c r="M110" s="52"/>
      <c r="N110" s="9" t="s">
        <v>18</v>
      </c>
      <c r="O110" s="52"/>
      <c r="P110" s="3">
        <f t="shared" ref="P110" si="324">((C110)-($C$14))/($C$14)</f>
        <v>0.39809131185637575</v>
      </c>
      <c r="Q110" s="3">
        <f t="shared" ref="Q110" si="325">((D110)-($D$14))/($D$14)</f>
        <v>0.41716543261398753</v>
      </c>
      <c r="R110" s="3">
        <f t="shared" ref="R110" si="326">((E110)-($E$14))/($C$14)</f>
        <v>-0.23764029218858479</v>
      </c>
      <c r="S110" s="3">
        <f t="shared" ref="S110" si="327">((F110)-($F$14))/($D$14)</f>
        <v>-0.24615153587835431</v>
      </c>
      <c r="T110" s="21" t="s">
        <v>26</v>
      </c>
      <c r="U110" s="17">
        <f>AVERAGE(P110:P112)</f>
        <v>0.63064697497021238</v>
      </c>
      <c r="V110" s="3">
        <f>AVERAGE(Q110:Q112)</f>
        <v>0.68882890392475316</v>
      </c>
      <c r="W110" s="3">
        <f>AVERAGE(R110:R112)</f>
        <v>-0.23950091553529165</v>
      </c>
      <c r="X110" s="3">
        <f>AVERAGE(S110:S112)</f>
        <v>-0.24829806866632534</v>
      </c>
    </row>
    <row r="111" spans="1:24" x14ac:dyDescent="0.25">
      <c r="A111" s="54"/>
      <c r="B111" s="9" t="s">
        <v>4</v>
      </c>
      <c r="C111" s="3">
        <v>70.329459999999997</v>
      </c>
      <c r="D111" s="3">
        <v>73.824169999999995</v>
      </c>
      <c r="E111" s="3">
        <v>35.527500000000003</v>
      </c>
      <c r="F111" s="3">
        <v>35.534280000000003</v>
      </c>
      <c r="G111" s="21" t="s">
        <v>27</v>
      </c>
      <c r="H111" s="17">
        <f>STDEV(C110:C112)</f>
        <v>10.313323944317574</v>
      </c>
      <c r="I111" s="3">
        <f>STDEV(D110:D112)</f>
        <v>11.718970969220496</v>
      </c>
      <c r="J111" s="3">
        <f>STDEV(E110:E112)</f>
        <v>1.0583437946149636</v>
      </c>
      <c r="K111" s="3">
        <f>STDEV(F110:F112)</f>
        <v>1.0580292555659001</v>
      </c>
      <c r="M111" s="52"/>
      <c r="N111" s="9" t="s">
        <v>4</v>
      </c>
      <c r="O111" s="52"/>
      <c r="P111" s="3">
        <f t="shared" ref="P111" si="328">((C111)-($C$15))/($C$15)</f>
        <v>0.77664879983711199</v>
      </c>
      <c r="Q111" s="3">
        <f t="shared" ref="Q111" si="329">((D111)-($D$15))/($D$15)</f>
        <v>0.85831606101537561</v>
      </c>
      <c r="R111" s="3">
        <f t="shared" ref="R111" si="330">((E111)-($E$15))/($C$15)</f>
        <v>-0.26862893597800797</v>
      </c>
      <c r="S111" s="3">
        <f t="shared" ref="S111" si="331">((F111)-($F$15))/($D$15)</f>
        <v>-0.27851795205100488</v>
      </c>
      <c r="T111" s="21" t="s">
        <v>27</v>
      </c>
      <c r="U111" s="17">
        <f>STDEV(P110:P112)</f>
        <v>0.20358074101699572</v>
      </c>
      <c r="V111" s="3">
        <f>STDEV(Q110:Q112)</f>
        <v>0.23766250992835422</v>
      </c>
      <c r="W111" s="3">
        <f>STDEV(R110:R112)</f>
        <v>2.824371114550173E-2</v>
      </c>
      <c r="X111" s="3">
        <f>STDEV(S110:S112)</f>
        <v>2.920583818793069E-2</v>
      </c>
    </row>
    <row r="112" spans="1:24" x14ac:dyDescent="0.25">
      <c r="A112" s="55"/>
      <c r="B112" s="9" t="s">
        <v>5</v>
      </c>
      <c r="C112" s="3">
        <v>74.607550000000003</v>
      </c>
      <c r="D112" s="3">
        <v>78.035960000000003</v>
      </c>
      <c r="E112" s="3">
        <v>34.362560000000002</v>
      </c>
      <c r="F112" s="3">
        <v>34.372230000000002</v>
      </c>
      <c r="M112" s="52"/>
      <c r="N112" s="9" t="s">
        <v>5</v>
      </c>
      <c r="O112" s="52"/>
      <c r="P112" s="3">
        <f t="shared" ref="P112" si="332">((C112)-($C$16))/($C$16)</f>
        <v>0.71720081321714946</v>
      </c>
      <c r="Q112" s="3">
        <f t="shared" ref="Q112" si="333">((D112)-($D$16))/($D$16)</f>
        <v>0.79100521814489622</v>
      </c>
      <c r="R112" s="3">
        <f t="shared" ref="R112" si="334">((E112)-($E$16))/($C$16)</f>
        <v>-0.21223351843928215</v>
      </c>
      <c r="S112" s="3">
        <f t="shared" ref="S112" si="335">((F112)-($F$16))/($D$16)</f>
        <v>-0.2202247180696168</v>
      </c>
      <c r="T112" s="26"/>
      <c r="U112" s="26"/>
      <c r="V112" s="26"/>
      <c r="W112" s="26"/>
      <c r="X112" s="26"/>
    </row>
    <row r="113" spans="1:24" x14ac:dyDescent="0.25">
      <c r="A113" s="53">
        <v>17</v>
      </c>
      <c r="B113" s="9" t="s">
        <v>3</v>
      </c>
      <c r="C113" s="3">
        <v>49.892870000000002</v>
      </c>
      <c r="D113" s="3">
        <v>50.009149999999998</v>
      </c>
      <c r="E113" s="3">
        <v>34.450650000000003</v>
      </c>
      <c r="F113" s="3">
        <v>34.459699999999998</v>
      </c>
      <c r="G113" s="21" t="s">
        <v>26</v>
      </c>
      <c r="H113" s="17">
        <f>AVERAGE(C113:C115)</f>
        <v>45.979103333333335</v>
      </c>
      <c r="I113" s="3">
        <f>AVERAGE(D113:D115)</f>
        <v>46.091829999999995</v>
      </c>
      <c r="J113" s="3">
        <f>AVERAGE(E113:E115)</f>
        <v>37.786403333333332</v>
      </c>
      <c r="K113" s="3">
        <f>AVERAGE(F113:F115)</f>
        <v>37.793949999999995</v>
      </c>
      <c r="M113" s="52">
        <v>17</v>
      </c>
      <c r="N113" s="9" t="s">
        <v>3</v>
      </c>
      <c r="O113" s="52">
        <v>384</v>
      </c>
      <c r="P113" s="3">
        <f t="shared" ref="P113" si="336">((C113)-($C$11))/($C$11)</f>
        <v>0.1655175684249576</v>
      </c>
      <c r="Q113" s="3">
        <f t="shared" ref="Q113" si="337">((D113)-($D$11))/($D$11)</f>
        <v>0.16331298373334671</v>
      </c>
      <c r="R113" s="3">
        <f t="shared" ref="R113" si="338">((E113)-($E$11))/($C$11)</f>
        <v>-0.10496576766490336</v>
      </c>
      <c r="S113" s="3">
        <f t="shared" ref="S113" si="339">((F113)-($F$11))/($D$11)</f>
        <v>-0.11829496033363293</v>
      </c>
      <c r="T113" s="21" t="s">
        <v>26</v>
      </c>
      <c r="U113" s="17">
        <f>AVERAGE(P113:P115)</f>
        <v>0.148245592691925</v>
      </c>
      <c r="V113" s="3">
        <f>AVERAGE(Q113:Q115)</f>
        <v>0.14607734289179575</v>
      </c>
      <c r="W113" s="3">
        <f>AVERAGE(R113:R115)</f>
        <v>-0.13725887191197533</v>
      </c>
      <c r="X113" s="3">
        <f>AVERAGE(S113:S115)</f>
        <v>-0.14689126022743496</v>
      </c>
    </row>
    <row r="114" spans="1:24" x14ac:dyDescent="0.25">
      <c r="A114" s="54"/>
      <c r="B114" s="9" t="s">
        <v>16</v>
      </c>
      <c r="C114" s="3">
        <v>43.543430000000001</v>
      </c>
      <c r="D114" s="3">
        <v>43.667099999999998</v>
      </c>
      <c r="E114" s="3">
        <v>37.558729999999997</v>
      </c>
      <c r="F114" s="3">
        <v>37.564799999999998</v>
      </c>
      <c r="G114" s="21" t="s">
        <v>27</v>
      </c>
      <c r="H114" s="17">
        <f>STDEV(C113:C115)</f>
        <v>3.4230712824791332</v>
      </c>
      <c r="I114" s="3">
        <f>STDEV(D113:D115)</f>
        <v>3.424363916364614</v>
      </c>
      <c r="J114" s="3">
        <f>STDEV(E113:E115)</f>
        <v>3.4552203298969681</v>
      </c>
      <c r="K114" s="3">
        <f>STDEV(F113:F115)</f>
        <v>3.4545298048359627</v>
      </c>
      <c r="M114" s="52"/>
      <c r="N114" s="9" t="s">
        <v>16</v>
      </c>
      <c r="O114" s="52"/>
      <c r="P114" s="3">
        <f t="shared" ref="P114" si="340">((C114)-($C$12))/($C$12)</f>
        <v>0.18978239408314315</v>
      </c>
      <c r="Q114" s="3">
        <f t="shared" ref="Q114" si="341">((D114)-($D$12))/($D$12)</f>
        <v>0.18692173814718632</v>
      </c>
      <c r="R114" s="3">
        <f t="shared" ref="R114" si="342">((E114)-($E$12))/($C$12)</f>
        <v>-0.16060660460284376</v>
      </c>
      <c r="S114" s="3">
        <f t="shared" ref="S114" si="343">((F114)-($F$12))/($D$12)</f>
        <v>-0.16999902963315514</v>
      </c>
      <c r="T114" s="21" t="s">
        <v>27</v>
      </c>
      <c r="U114" s="17">
        <f>STDEV(P113:P115)</f>
        <v>5.2355034535304039E-2</v>
      </c>
      <c r="V114" s="3">
        <f>STDEV(Q113:Q115)</f>
        <v>5.1665377827030068E-2</v>
      </c>
      <c r="W114" s="3">
        <f>STDEV(R113:R115)</f>
        <v>2.8878892603379433E-2</v>
      </c>
      <c r="X114" s="3">
        <f>STDEV(S113:S115)</f>
        <v>2.6285369898888748E-2</v>
      </c>
    </row>
    <row r="115" spans="1:24" x14ac:dyDescent="0.25">
      <c r="A115" s="54"/>
      <c r="B115" s="9" t="s">
        <v>17</v>
      </c>
      <c r="C115" s="3">
        <v>44.501010000000001</v>
      </c>
      <c r="D115" s="3">
        <v>44.599240000000002</v>
      </c>
      <c r="E115" s="3">
        <v>41.349829999999997</v>
      </c>
      <c r="F115" s="3">
        <v>41.357349999999997</v>
      </c>
      <c r="G115" s="26"/>
      <c r="H115" s="26"/>
      <c r="I115" s="26"/>
      <c r="J115" s="26"/>
      <c r="K115" s="26"/>
      <c r="M115" s="52"/>
      <c r="N115" s="9" t="s">
        <v>17</v>
      </c>
      <c r="O115" s="52"/>
      <c r="P115" s="3">
        <f t="shared" ref="P115" si="344">((C115)-($C$13))/($C$13)</f>
        <v>8.943681556767423E-2</v>
      </c>
      <c r="Q115" s="3">
        <f t="shared" ref="Q115" si="345">((D115)-($D$13))/($D$13)</f>
        <v>8.7997306794854194E-2</v>
      </c>
      <c r="R115" s="3">
        <f t="shared" ref="R115" si="346">((E115)-($E$13))/($C$13)</f>
        <v>-0.1462042434681789</v>
      </c>
      <c r="S115" s="3">
        <f t="shared" ref="S115" si="347">((F115)-($F$13))/($D$13)</f>
        <v>-0.15237979071551686</v>
      </c>
      <c r="T115" s="26"/>
      <c r="U115" s="26"/>
      <c r="V115" s="26"/>
      <c r="W115" s="26"/>
      <c r="X115" s="26"/>
    </row>
    <row r="116" spans="1:24" x14ac:dyDescent="0.25">
      <c r="A116" s="54"/>
      <c r="B116" s="9" t="s">
        <v>18</v>
      </c>
      <c r="C116" s="3">
        <v>44.415950000000002</v>
      </c>
      <c r="D116" s="3">
        <v>44.561120000000003</v>
      </c>
      <c r="E116" s="3">
        <v>33.300089999999997</v>
      </c>
      <c r="F116" s="3">
        <v>33.307250000000003</v>
      </c>
      <c r="G116" s="21" t="s">
        <v>26</v>
      </c>
      <c r="H116" s="17">
        <f>AVERAGE(C116:C118)</f>
        <v>57.968336666666666</v>
      </c>
      <c r="I116" s="3">
        <f>AVERAGE(D116:D118)</f>
        <v>59.052519999999994</v>
      </c>
      <c r="J116" s="3">
        <f>AVERAGE(E116:E118)</f>
        <v>34.240670000000001</v>
      </c>
      <c r="K116" s="3">
        <f>AVERAGE(F116:F118)</f>
        <v>34.248640000000002</v>
      </c>
      <c r="M116" s="52"/>
      <c r="N116" s="9" t="s">
        <v>18</v>
      </c>
      <c r="O116" s="52"/>
      <c r="P116" s="3">
        <f t="shared" ref="P116" si="348">((C116)-($C$14))/($C$14)</f>
        <v>0.12917495341919269</v>
      </c>
      <c r="Q116" s="3">
        <f t="shared" ref="Q116" si="349">((D116)-($D$14))/($D$14)</f>
        <v>0.12844015555673166</v>
      </c>
      <c r="R116" s="3">
        <f t="shared" ref="R116" si="350">((E116)-($E$14))/($C$14)</f>
        <v>-0.24054941582367004</v>
      </c>
      <c r="S116" s="3">
        <f t="shared" ref="S116" si="351">((F116)-($F$14))/($D$14)</f>
        <v>-0.24905106797744078</v>
      </c>
      <c r="T116" s="21" t="s">
        <v>26</v>
      </c>
      <c r="U116" s="17">
        <f>AVERAGE(P116:P118)</f>
        <v>0.41747816544698618</v>
      </c>
      <c r="V116" s="3">
        <f>AVERAGE(Q116:Q118)</f>
        <v>0.43886061890903472</v>
      </c>
      <c r="W116" s="3">
        <f>AVERAGE(R116:R118)</f>
        <v>-0.2443482464947988</v>
      </c>
      <c r="X116" s="3">
        <f>AVERAGE(S116:S118)</f>
        <v>-0.2531263732935834</v>
      </c>
    </row>
    <row r="117" spans="1:24" x14ac:dyDescent="0.25">
      <c r="A117" s="54"/>
      <c r="B117" s="9" t="s">
        <v>4</v>
      </c>
      <c r="C117" s="3">
        <v>63.634239999999998</v>
      </c>
      <c r="D117" s="3">
        <v>65.243920000000003</v>
      </c>
      <c r="E117" s="3">
        <v>35.145400000000002</v>
      </c>
      <c r="F117" s="3">
        <v>35.152509999999999</v>
      </c>
      <c r="G117" s="21" t="s">
        <v>27</v>
      </c>
      <c r="H117" s="17">
        <f>STDEV(C116:C118)</f>
        <v>11.789110744930396</v>
      </c>
      <c r="I117" s="3">
        <f>STDEV(D116:D118)</f>
        <v>12.594127757014402</v>
      </c>
      <c r="J117" s="3">
        <f>STDEV(E116:E118)</f>
        <v>0.92317721261955143</v>
      </c>
      <c r="K117" s="3">
        <f>STDEV(F116:F118)</f>
        <v>0.9232019983188926</v>
      </c>
      <c r="M117" s="52"/>
      <c r="N117" s="9" t="s">
        <v>4</v>
      </c>
      <c r="O117" s="52"/>
      <c r="P117" s="3">
        <f t="shared" ref="P117" si="352">((C117)-($C$15))/($C$15)</f>
        <v>0.60751548674690159</v>
      </c>
      <c r="Q117" s="3">
        <f t="shared" ref="Q117" si="353">((D117)-($D$15))/($D$15)</f>
        <v>0.64233237460850967</v>
      </c>
      <c r="R117" s="3">
        <f t="shared" ref="R117" si="354">((E117)-($E$15))/($C$15)</f>
        <v>-0.2782814700144951</v>
      </c>
      <c r="S117" s="3">
        <f t="shared" ref="S117" si="355">((F117)-($F$15))/($D$15)</f>
        <v>-0.28812793916787793</v>
      </c>
      <c r="T117" s="21" t="s">
        <v>27</v>
      </c>
      <c r="U117" s="17">
        <f>STDEV(P116:P118)</f>
        <v>0.25385932209880885</v>
      </c>
      <c r="V117" s="3">
        <f>STDEV(Q116:Q118)</f>
        <v>0.27312968119914716</v>
      </c>
      <c r="W117" s="3">
        <f>STDEV(R116:R118)</f>
        <v>3.2202301200825387E-2</v>
      </c>
      <c r="X117" s="3">
        <f>STDEV(S116:S118)</f>
        <v>3.3152310018934206E-2</v>
      </c>
    </row>
    <row r="118" spans="1:24" x14ac:dyDescent="0.25">
      <c r="A118" s="55"/>
      <c r="B118" s="9" t="s">
        <v>5</v>
      </c>
      <c r="C118" s="3">
        <v>65.854820000000004</v>
      </c>
      <c r="D118" s="3">
        <v>67.352519999999998</v>
      </c>
      <c r="E118" s="3">
        <v>34.276519999999998</v>
      </c>
      <c r="F118" s="3">
        <v>34.286160000000002</v>
      </c>
      <c r="M118" s="52"/>
      <c r="N118" s="9" t="s">
        <v>5</v>
      </c>
      <c r="O118" s="52"/>
      <c r="P118" s="3">
        <f t="shared" ref="P118" si="356">((C118)-($C$16))/($C$16)</f>
        <v>0.51574405617486441</v>
      </c>
      <c r="Q118" s="3">
        <f t="shared" ref="Q118" si="357">((D118)-($D$16))/($D$16)</f>
        <v>0.54580932656186298</v>
      </c>
      <c r="R118" s="3">
        <f t="shared" ref="R118" si="358">((E118)-($E$16))/($C$16)</f>
        <v>-0.21421385364623119</v>
      </c>
      <c r="S118" s="3">
        <f t="shared" ref="S118" si="359">((F118)-($F$16))/($D$16)</f>
        <v>-0.2222001127354315</v>
      </c>
      <c r="T118" s="26"/>
      <c r="U118" s="26"/>
      <c r="V118" s="26"/>
      <c r="W118" s="26"/>
      <c r="X118" s="26"/>
    </row>
    <row r="119" spans="1:24" x14ac:dyDescent="0.25">
      <c r="A119" s="53">
        <v>18</v>
      </c>
      <c r="B119" s="9" t="s">
        <v>3</v>
      </c>
      <c r="C119" s="3">
        <v>67.468000000000004</v>
      </c>
      <c r="D119" s="3">
        <v>67.672569999999993</v>
      </c>
      <c r="E119" s="3">
        <v>35.100879999999997</v>
      </c>
      <c r="F119" s="3">
        <v>35.109949999999998</v>
      </c>
      <c r="G119" s="21" t="s">
        <v>26</v>
      </c>
      <c r="H119" s="17">
        <f>AVERAGE(C119:C121)</f>
        <v>63.845503333333333</v>
      </c>
      <c r="I119" s="3">
        <f>AVERAGE(D119:D121)</f>
        <v>64.072806666666665</v>
      </c>
      <c r="J119" s="3">
        <f>AVERAGE(E119:E121)</f>
        <v>38.052566666666671</v>
      </c>
      <c r="K119" s="3">
        <f>AVERAGE(F119:F121)</f>
        <v>38.060470000000002</v>
      </c>
      <c r="M119" s="52">
        <v>18</v>
      </c>
      <c r="N119" s="9" t="s">
        <v>3</v>
      </c>
      <c r="O119" s="52">
        <v>408</v>
      </c>
      <c r="P119" s="3">
        <f t="shared" ref="P119" si="360">((C119)-($C$11))/($C$11)</f>
        <v>0.57607969448330076</v>
      </c>
      <c r="Q119" s="3">
        <f t="shared" ref="Q119" si="361">((D119)-($D$11))/($D$11)</f>
        <v>0.57419950796211816</v>
      </c>
      <c r="R119" s="3">
        <f t="shared" ref="R119" si="362">((E119)-($E$11))/($C$11)</f>
        <v>-8.9776132582436621E-2</v>
      </c>
      <c r="S119" s="3">
        <f t="shared" ref="S119" si="363">((F119)-($F$11))/($D$11)</f>
        <v>-0.1031688430596419</v>
      </c>
      <c r="T119" s="21" t="s">
        <v>26</v>
      </c>
      <c r="U119" s="17">
        <f>AVERAGE(P119:P121)</f>
        <v>0.59987028304523349</v>
      </c>
      <c r="V119" s="3">
        <f>AVERAGE(Q119:Q121)</f>
        <v>0.59863606010403958</v>
      </c>
      <c r="W119" s="3">
        <f>AVERAGE(R119:R121)</f>
        <v>-0.13107527532591848</v>
      </c>
      <c r="X119" s="3">
        <f>AVERAGE(S119:S121)</f>
        <v>-0.14072179816938504</v>
      </c>
    </row>
    <row r="120" spans="1:24" x14ac:dyDescent="0.25">
      <c r="A120" s="54"/>
      <c r="B120" s="9" t="s">
        <v>16</v>
      </c>
      <c r="C120" s="3">
        <v>65.493279999999999</v>
      </c>
      <c r="D120" s="3">
        <v>65.830830000000006</v>
      </c>
      <c r="E120" s="3">
        <v>37.464309999999998</v>
      </c>
      <c r="F120" s="3">
        <v>37.471429999999998</v>
      </c>
      <c r="G120" s="21" t="s">
        <v>27</v>
      </c>
      <c r="H120" s="17">
        <f>STDEV(C119:C121)</f>
        <v>4.6697661103778376</v>
      </c>
      <c r="I120" s="3">
        <f>STDEV(D119:D121)</f>
        <v>4.7304767234427132</v>
      </c>
      <c r="J120" s="3">
        <f>STDEV(E119:E121)</f>
        <v>3.2855516193834688</v>
      </c>
      <c r="K120" s="3">
        <f>STDEV(F119:F121)</f>
        <v>3.2848912756436852</v>
      </c>
      <c r="M120" s="52"/>
      <c r="N120" s="9" t="s">
        <v>16</v>
      </c>
      <c r="O120" s="52"/>
      <c r="P120" s="3">
        <f t="shared" ref="P120" si="364">((C120)-($C$12))/($C$12)</f>
        <v>0.7895409588715826</v>
      </c>
      <c r="Q120" s="3">
        <f t="shared" ref="Q120" si="365">((D120)-($D$12))/($D$12)</f>
        <v>0.78935727738439121</v>
      </c>
      <c r="R120" s="3">
        <f t="shared" ref="R120" si="366">((E120)-($E$12))/($C$12)</f>
        <v>-0.16318654039681613</v>
      </c>
      <c r="S120" s="3">
        <f t="shared" ref="S120" si="367">((F120)-($F$12))/($D$12)</f>
        <v>-0.17253693305909373</v>
      </c>
      <c r="T120" s="21" t="s">
        <v>27</v>
      </c>
      <c r="U120" s="17">
        <f>STDEV(P119:P121)</f>
        <v>0.17896530491047352</v>
      </c>
      <c r="V120" s="3">
        <f>STDEV(Q119:Q121)</f>
        <v>0.17975304957313523</v>
      </c>
      <c r="W120" s="3">
        <f>STDEV(R119:R121)</f>
        <v>3.7557753073941436E-2</v>
      </c>
      <c r="X120" s="3">
        <f>STDEV(S119:S121)</f>
        <v>3.5038192207947634E-2</v>
      </c>
    </row>
    <row r="121" spans="1:24" x14ac:dyDescent="0.25">
      <c r="A121" s="54"/>
      <c r="B121" s="9" t="s">
        <v>17</v>
      </c>
      <c r="C121" s="3">
        <v>58.575229999999998</v>
      </c>
      <c r="D121" s="3">
        <v>58.715020000000003</v>
      </c>
      <c r="E121" s="3">
        <v>41.592509999999997</v>
      </c>
      <c r="F121" s="3">
        <v>41.600029999999997</v>
      </c>
      <c r="G121" s="26"/>
      <c r="H121" s="26"/>
      <c r="I121" s="26"/>
      <c r="J121" s="26"/>
      <c r="K121" s="26"/>
      <c r="M121" s="52"/>
      <c r="N121" s="9" t="s">
        <v>17</v>
      </c>
      <c r="O121" s="52"/>
      <c r="P121" s="3">
        <f t="shared" ref="P121" si="368">((C121)-($C$13))/($C$13)</f>
        <v>0.43399019578081699</v>
      </c>
      <c r="Q121" s="3">
        <f t="shared" ref="Q121" si="369">((D121)-($D$13))/($D$13)</f>
        <v>0.43235139496560926</v>
      </c>
      <c r="R121" s="3">
        <f t="shared" ref="R121" si="370">((E121)-($E$13))/($C$13)</f>
        <v>-0.14026315299850273</v>
      </c>
      <c r="S121" s="3">
        <f t="shared" ref="S121" si="371">((F121)-($F$13))/($D$13)</f>
        <v>-0.14645961838941948</v>
      </c>
      <c r="T121" s="26"/>
      <c r="U121" s="26"/>
      <c r="V121" s="26"/>
      <c r="W121" s="26"/>
      <c r="X121" s="26"/>
    </row>
    <row r="122" spans="1:24" x14ac:dyDescent="0.25">
      <c r="A122" s="54"/>
      <c r="B122" s="9" t="s">
        <v>18</v>
      </c>
      <c r="C122" s="3">
        <v>68.018119999999996</v>
      </c>
      <c r="D122" s="3">
        <v>69.212130000000002</v>
      </c>
      <c r="E122" s="3">
        <v>33.868659999999998</v>
      </c>
      <c r="F122" s="3">
        <v>33.876260000000002</v>
      </c>
      <c r="G122" s="21" t="s">
        <v>26</v>
      </c>
      <c r="H122" s="17">
        <f>AVERAGE(C122:C124)</f>
        <v>84.580730000000003</v>
      </c>
      <c r="I122" s="3">
        <f>AVERAGE(D122:D124)</f>
        <v>89.027776666666668</v>
      </c>
      <c r="J122" s="3">
        <f>AVERAGE(E122:E124)</f>
        <v>34.76529</v>
      </c>
      <c r="K122" s="3">
        <f>AVERAGE(F122:F124)</f>
        <v>34.773590000000006</v>
      </c>
      <c r="M122" s="52"/>
      <c r="N122" s="9" t="s">
        <v>18</v>
      </c>
      <c r="O122" s="52"/>
      <c r="P122" s="3">
        <f t="shared" ref="P122" si="372">((C122)-($C$14))/($C$14)</f>
        <v>0.72920668099322539</v>
      </c>
      <c r="Q122" s="3">
        <f t="shared" ref="Q122" si="373">((D122)-($D$14))/($D$14)</f>
        <v>0.75268814481352198</v>
      </c>
      <c r="R122" s="3">
        <f t="shared" ref="R122" si="374">((E122)-($E$14))/($C$14)</f>
        <v>-0.22609481104170429</v>
      </c>
      <c r="S122" s="3">
        <f t="shared" ref="S122" si="375">((F122)-($F$14))/($D$14)</f>
        <v>-0.23464178623332543</v>
      </c>
      <c r="T122" s="21" t="s">
        <v>26</v>
      </c>
      <c r="U122" s="17">
        <f>AVERAGE(P122:P124)</f>
        <v>1.0701743643627013</v>
      </c>
      <c r="V122" s="3">
        <f>AVERAGE(Q122:Q124)</f>
        <v>1.1707229751132668</v>
      </c>
      <c r="W122" s="3">
        <f>AVERAGE(R122:R124)</f>
        <v>-0.23150019120785112</v>
      </c>
      <c r="X122" s="3">
        <f>AVERAGE(S122:S124)</f>
        <v>-0.24031475715908979</v>
      </c>
    </row>
    <row r="123" spans="1:24" x14ac:dyDescent="0.25">
      <c r="A123" s="54"/>
      <c r="B123" s="9" t="s">
        <v>4</v>
      </c>
      <c r="C123" s="3">
        <v>92.015829999999994</v>
      </c>
      <c r="D123" s="3">
        <v>98.206999999999994</v>
      </c>
      <c r="E123" s="3">
        <v>35.569099999999999</v>
      </c>
      <c r="F123" s="3">
        <v>35.575940000000003</v>
      </c>
      <c r="G123" s="21" t="s">
        <v>27</v>
      </c>
      <c r="H123" s="17">
        <f>STDEV(C122:C124)</f>
        <v>14.36858031995855</v>
      </c>
      <c r="I123" s="3">
        <f>STDEV(D122:D124)</f>
        <v>17.176313561810474</v>
      </c>
      <c r="J123" s="3">
        <f>STDEV(E122:E124)</f>
        <v>0.85401154131545598</v>
      </c>
      <c r="K123" s="3">
        <f>STDEV(F122:F124)</f>
        <v>0.85381141120273174</v>
      </c>
      <c r="M123" s="52"/>
      <c r="N123" s="9" t="s">
        <v>4</v>
      </c>
      <c r="O123" s="52"/>
      <c r="P123" s="3">
        <f t="shared" ref="P123" si="376">((C123)-($C$15))/($C$15)</f>
        <v>1.3244855560602302</v>
      </c>
      <c r="Q123" s="3">
        <f t="shared" ref="Q123" si="377">((D123)-($D$15))/($D$15)</f>
        <v>1.4720852994911693</v>
      </c>
      <c r="R123" s="3">
        <f t="shared" ref="R123" si="378">((E123)-($E$15))/($C$15)</f>
        <v>-0.26757804507008376</v>
      </c>
      <c r="S123" s="3">
        <f t="shared" ref="S123" si="379">((F123)-($F$15))/($D$15)</f>
        <v>-0.2774692786002651</v>
      </c>
      <c r="T123" s="21" t="s">
        <v>27</v>
      </c>
      <c r="U123" s="17">
        <f>STDEV(P122:P124)</f>
        <v>0.30695479380020624</v>
      </c>
      <c r="V123" s="3">
        <f>STDEV(Q122:Q124)</f>
        <v>0.37362069237146905</v>
      </c>
      <c r="W123" s="3">
        <f>STDEV(R122:R124)</f>
        <v>3.3701856897523169E-2</v>
      </c>
      <c r="X123" s="3">
        <f>STDEV(S122:S124)</f>
        <v>3.4667918061961393E-2</v>
      </c>
    </row>
    <row r="124" spans="1:24" x14ac:dyDescent="0.25">
      <c r="A124" s="55"/>
      <c r="B124" s="9" t="s">
        <v>5</v>
      </c>
      <c r="C124" s="3">
        <v>93.708240000000004</v>
      </c>
      <c r="D124" s="3">
        <v>99.664199999999994</v>
      </c>
      <c r="E124" s="3">
        <v>34.858110000000003</v>
      </c>
      <c r="F124" s="3">
        <v>34.868569999999998</v>
      </c>
      <c r="M124" s="52"/>
      <c r="N124" s="9" t="s">
        <v>5</v>
      </c>
      <c r="O124" s="52"/>
      <c r="P124" s="3">
        <f t="shared" ref="P124" si="380">((C124)-($C$16))/($C$16)</f>
        <v>1.1568308560346481</v>
      </c>
      <c r="Q124" s="3">
        <f t="shared" ref="Q124" si="381">((D124)-($D$16))/($D$16)</f>
        <v>1.2873954810351091</v>
      </c>
      <c r="R124" s="3">
        <f t="shared" ref="R124" si="382">((E124)-($E$16))/($C$16)</f>
        <v>-0.20082771751176529</v>
      </c>
      <c r="S124" s="3">
        <f t="shared" ref="S124" si="383">((F124)-($F$16))/($D$16)</f>
        <v>-0.20883320664367891</v>
      </c>
      <c r="T124" s="26"/>
      <c r="U124" s="26"/>
      <c r="V124" s="26"/>
      <c r="W124" s="26"/>
      <c r="X124" s="26"/>
    </row>
    <row r="125" spans="1:24" x14ac:dyDescent="0.25">
      <c r="A125" s="53">
        <v>19</v>
      </c>
      <c r="B125" s="9" t="s">
        <v>3</v>
      </c>
      <c r="C125" s="3">
        <v>68.800669999999997</v>
      </c>
      <c r="D125" s="3">
        <v>69.071299999999994</v>
      </c>
      <c r="E125" s="3">
        <v>36.77122</v>
      </c>
      <c r="F125" s="3">
        <v>36.780349999999999</v>
      </c>
      <c r="G125" s="21" t="s">
        <v>26</v>
      </c>
      <c r="H125" s="17">
        <f>AVERAGE(C125:C127)</f>
        <v>77.076503333333335</v>
      </c>
      <c r="I125" s="3">
        <f>AVERAGE(D125:D127)</f>
        <v>78.174263333333329</v>
      </c>
      <c r="J125" s="3">
        <f>AVERAGE(E125:E127)</f>
        <v>40.157913333333333</v>
      </c>
      <c r="K125" s="3">
        <f>AVERAGE(F125:F127)</f>
        <v>40.165876666666669</v>
      </c>
      <c r="M125" s="52">
        <v>19</v>
      </c>
      <c r="N125" s="9" t="s">
        <v>3</v>
      </c>
      <c r="O125" s="52">
        <v>432</v>
      </c>
      <c r="P125" s="3">
        <f t="shared" ref="P125" si="384">((C125)-($C$11))/($C$11)</f>
        <v>0.60721140324074208</v>
      </c>
      <c r="Q125" s="3">
        <f t="shared" ref="Q125" si="385">((D125)-($D$11))/($D$11)</f>
        <v>0.60673676903808815</v>
      </c>
      <c r="R125" s="3">
        <f t="shared" ref="R125" si="386">((E125)-($E$11))/($C$11)</f>
        <v>-5.0756316419466894E-2</v>
      </c>
      <c r="S125" s="3">
        <f t="shared" ref="S125" si="387">((F125)-($F$11))/($D$11)</f>
        <v>-6.4311993702510589E-2</v>
      </c>
      <c r="T125" s="21" t="s">
        <v>26</v>
      </c>
      <c r="U125" s="17">
        <f>AVERAGE(P125:P127)</f>
        <v>0.94004756542438794</v>
      </c>
      <c r="V125" s="3">
        <f>AVERAGE(Q125:Q127)</f>
        <v>0.96011464982932504</v>
      </c>
      <c r="W125" s="3">
        <f>AVERAGE(R125:R127)</f>
        <v>-7.7712092579246342E-2</v>
      </c>
      <c r="X125" s="3">
        <f>AVERAGE(S125:S127)</f>
        <v>-8.7594390579032747E-2</v>
      </c>
    </row>
    <row r="126" spans="1:24" x14ac:dyDescent="0.25">
      <c r="A126" s="54"/>
      <c r="B126" s="9" t="s">
        <v>16</v>
      </c>
      <c r="C126" s="3">
        <v>83.184690000000003</v>
      </c>
      <c r="D126" s="3">
        <v>85.214600000000004</v>
      </c>
      <c r="E126" s="3">
        <v>40.045349999999999</v>
      </c>
      <c r="F126" s="3">
        <v>40.052289999999999</v>
      </c>
      <c r="G126" s="21" t="s">
        <v>27</v>
      </c>
      <c r="H126" s="17">
        <f>STDEV(C125:C127)</f>
        <v>7.4329689151599032</v>
      </c>
      <c r="I126" s="3">
        <f>STDEV(D125:D127)</f>
        <v>8.2669435281144512</v>
      </c>
      <c r="J126" s="3">
        <f>STDEV(E125:E127)</f>
        <v>3.4443547623079329</v>
      </c>
      <c r="K126" s="3">
        <f>STDEV(F125:F127)</f>
        <v>3.4437252257596493</v>
      </c>
      <c r="M126" s="52"/>
      <c r="N126" s="9" t="s">
        <v>16</v>
      </c>
      <c r="O126" s="52"/>
      <c r="P126" s="3">
        <f t="shared" ref="P126" si="388">((C126)-($C$12))/($C$12)</f>
        <v>1.2729417415960134</v>
      </c>
      <c r="Q126" s="3">
        <f t="shared" ref="Q126" si="389">((D126)-($D$12))/($D$12)</f>
        <v>1.3162303232300114</v>
      </c>
      <c r="R126" s="3">
        <f t="shared" ref="R126" si="390">((E126)-($E$12))/($C$12)</f>
        <v>-9.2662101912655434E-2</v>
      </c>
      <c r="S126" s="3">
        <f t="shared" ref="S126" si="391">((F126)-($F$12))/($D$12)</f>
        <v>-0.10238620546063747</v>
      </c>
      <c r="T126" s="21" t="s">
        <v>27</v>
      </c>
      <c r="U126" s="17">
        <f>STDEV(P125:P127)</f>
        <v>0.33286517296928647</v>
      </c>
      <c r="V126" s="3">
        <f>STDEV(Q125:Q127)</f>
        <v>0.35475470044983382</v>
      </c>
      <c r="W126" s="3">
        <f>STDEV(R125:R127)</f>
        <v>2.3390757624907426E-2</v>
      </c>
      <c r="X126" s="3">
        <f>STDEV(S125:S127)</f>
        <v>2.0407814366315356E-2</v>
      </c>
    </row>
    <row r="127" spans="1:24" x14ac:dyDescent="0.25">
      <c r="A127" s="54"/>
      <c r="B127" s="9" t="s">
        <v>17</v>
      </c>
      <c r="C127" s="3">
        <v>79.244150000000005</v>
      </c>
      <c r="D127" s="3">
        <v>80.236890000000002</v>
      </c>
      <c r="E127" s="3">
        <v>43.657170000000001</v>
      </c>
      <c r="F127" s="3">
        <v>43.664990000000003</v>
      </c>
      <c r="G127" s="27"/>
      <c r="H127" s="27"/>
      <c r="I127" s="27"/>
      <c r="J127" s="27"/>
      <c r="K127" s="27"/>
      <c r="M127" s="52"/>
      <c r="N127" s="9" t="s">
        <v>17</v>
      </c>
      <c r="O127" s="52"/>
      <c r="P127" s="3">
        <f t="shared" ref="P127" si="392">((C127)-($C$13))/($C$13)</f>
        <v>0.93998955143640817</v>
      </c>
      <c r="Q127" s="3">
        <f t="shared" ref="Q127" si="393">((D127)-($D$13))/($D$13)</f>
        <v>0.95737685721987564</v>
      </c>
      <c r="R127" s="3">
        <f t="shared" ref="R127" si="394">((E127)-($E$13))/($C$13)</f>
        <v>-8.971785940561669E-2</v>
      </c>
      <c r="S127" s="3">
        <f t="shared" ref="S127" si="395">((F127)-($F$13))/($D$13)</f>
        <v>-9.6084972573950225E-2</v>
      </c>
      <c r="T127" s="27"/>
      <c r="U127" s="27"/>
      <c r="V127" s="27"/>
      <c r="W127" s="27"/>
      <c r="X127" s="27"/>
    </row>
    <row r="128" spans="1:24" x14ac:dyDescent="0.25">
      <c r="A128" s="54"/>
      <c r="B128" s="9" t="s">
        <v>18</v>
      </c>
      <c r="C128" s="3">
        <v>69.378900000000002</v>
      </c>
      <c r="D128" s="3">
        <v>72.218919999999997</v>
      </c>
      <c r="E128" s="3">
        <v>35.593130000000002</v>
      </c>
      <c r="F128" s="3">
        <v>35.600270000000002</v>
      </c>
      <c r="G128" s="21" t="s">
        <v>26</v>
      </c>
      <c r="H128" s="17">
        <f>AVERAGE(C128:C130)</f>
        <v>86.132630000000006</v>
      </c>
      <c r="I128" s="3">
        <f>AVERAGE(D128:D130)</f>
        <v>91.876073333333338</v>
      </c>
      <c r="J128" s="3">
        <f>AVERAGE(E128:E130)</f>
        <v>36.760843333333334</v>
      </c>
      <c r="K128" s="3">
        <f>AVERAGE(F128:F130)</f>
        <v>36.769046666666668</v>
      </c>
      <c r="M128" s="52"/>
      <c r="N128" s="9" t="s">
        <v>18</v>
      </c>
      <c r="O128" s="52"/>
      <c r="P128" s="3">
        <f t="shared" ref="P128" si="396">((C128)-($C$14))/($C$14)</f>
        <v>0.763801431147478</v>
      </c>
      <c r="Q128" s="3">
        <f t="shared" ref="Q128" si="397">((D128)-($D$14))/($D$14)</f>
        <v>0.82883036420402256</v>
      </c>
      <c r="R128" s="3">
        <f t="shared" ref="R128" si="398">((E128)-($E$14))/($C$14)</f>
        <v>-0.18225406617588921</v>
      </c>
      <c r="S128" s="3">
        <f t="shared" ref="S128" si="399">((F128)-($F$14))/($D$14)</f>
        <v>-0.19098394925388323</v>
      </c>
      <c r="T128" s="21" t="s">
        <v>26</v>
      </c>
      <c r="U128" s="17">
        <f>AVERAGE(P128:P130)</f>
        <v>1.1077929890075031</v>
      </c>
      <c r="V128" s="3">
        <f>AVERAGE(Q128:Q130)</f>
        <v>1.2400395477535344</v>
      </c>
      <c r="W128" s="3">
        <f>AVERAGE(R128:R130)</f>
        <v>-0.18238635951553803</v>
      </c>
      <c r="X128" s="3">
        <f>AVERAGE(S128:S130)</f>
        <v>-0.19137240097695399</v>
      </c>
    </row>
    <row r="129" spans="1:24" x14ac:dyDescent="0.25">
      <c r="A129" s="54"/>
      <c r="B129" s="9" t="s">
        <v>4</v>
      </c>
      <c r="C129" s="3">
        <v>93.095290000000006</v>
      </c>
      <c r="D129" s="3">
        <v>100.3241</v>
      </c>
      <c r="E129" s="3">
        <v>37.97419</v>
      </c>
      <c r="F129" s="3">
        <v>37.981749999999998</v>
      </c>
      <c r="G129" s="21" t="s">
        <v>27</v>
      </c>
      <c r="H129" s="17">
        <f>STDEV(C128:C130)</f>
        <v>14.577914030021519</v>
      </c>
      <c r="I129" s="3">
        <f>STDEV(D128:D130)</f>
        <v>17.079481144933375</v>
      </c>
      <c r="J129" s="3">
        <f>STDEV(E128:E130)</f>
        <v>1.1911857461090318</v>
      </c>
      <c r="K129" s="3">
        <f>STDEV(F128:F130)</f>
        <v>1.1913475192542808</v>
      </c>
      <c r="M129" s="52"/>
      <c r="N129" s="9" t="s">
        <v>4</v>
      </c>
      <c r="O129" s="52"/>
      <c r="P129" s="3">
        <f t="shared" ref="P129" si="400">((C129)-($C$15))/($C$15)</f>
        <v>1.3517546594128251</v>
      </c>
      <c r="Q129" s="3">
        <f t="shared" ref="Q129" si="401">((D129)-($D$15))/($D$15)</f>
        <v>1.5253773437197149</v>
      </c>
      <c r="R129" s="3">
        <f t="shared" ref="R129" si="402">((E129)-($E$15))/($C$15)</f>
        <v>-0.20682114089365128</v>
      </c>
      <c r="S129" s="3">
        <f t="shared" ref="S129" si="403">((F129)-($F$15))/($D$15)</f>
        <v>-0.21690977129051284</v>
      </c>
      <c r="T129" s="21" t="s">
        <v>27</v>
      </c>
      <c r="U129" s="17">
        <f>STDEV(P128:P130)</f>
        <v>0.30647468646702503</v>
      </c>
      <c r="V129" s="3">
        <f>STDEV(Q128:Q130)</f>
        <v>0.36493441647400621</v>
      </c>
      <c r="W129" s="3">
        <f>STDEV(R128:R130)</f>
        <v>2.4368904031404848E-2</v>
      </c>
      <c r="X129" s="3">
        <f>STDEV(S128:S130)</f>
        <v>2.5345377128225783E-2</v>
      </c>
    </row>
    <row r="130" spans="1:24" x14ac:dyDescent="0.25">
      <c r="A130" s="55"/>
      <c r="B130" s="9" t="s">
        <v>5</v>
      </c>
      <c r="C130" s="3">
        <v>95.923699999999997</v>
      </c>
      <c r="D130" s="3">
        <v>103.0852</v>
      </c>
      <c r="E130" s="3">
        <v>36.715209999999999</v>
      </c>
      <c r="F130" s="3">
        <v>36.725119999999997</v>
      </c>
      <c r="M130" s="52"/>
      <c r="N130" s="9" t="s">
        <v>5</v>
      </c>
      <c r="O130" s="52"/>
      <c r="P130" s="3">
        <f t="shared" ref="P130" si="404">((C130)-($C$16))/($C$16)</f>
        <v>1.2078228764622061</v>
      </c>
      <c r="Q130" s="3">
        <f t="shared" ref="Q130" si="405">((D130)-($D$16))/($D$16)</f>
        <v>1.3659109353368657</v>
      </c>
      <c r="R130" s="3">
        <f t="shared" ref="R130" si="406">((E130)-($E$16))/($C$16)</f>
        <v>-0.15808387147707362</v>
      </c>
      <c r="S130" s="3">
        <f t="shared" ref="S130" si="407">((F130)-($F$16))/($D$16)</f>
        <v>-0.16622348238646592</v>
      </c>
      <c r="T130" s="27"/>
      <c r="U130" s="27"/>
      <c r="V130" s="27"/>
      <c r="W130" s="27"/>
      <c r="X130" s="27"/>
    </row>
    <row r="131" spans="1:24" x14ac:dyDescent="0.25">
      <c r="A131" s="53">
        <v>20</v>
      </c>
      <c r="B131" s="9" t="s">
        <v>3</v>
      </c>
      <c r="C131" s="3">
        <v>74.357990000000001</v>
      </c>
      <c r="D131" s="3">
        <v>74.815200000000004</v>
      </c>
      <c r="E131" s="3">
        <v>34.94838</v>
      </c>
      <c r="F131" s="3">
        <v>34.958010000000002</v>
      </c>
      <c r="G131" s="21" t="s">
        <v>26</v>
      </c>
      <c r="H131" s="17">
        <f>AVERAGE(C131:C133)</f>
        <v>84.052356666666654</v>
      </c>
      <c r="I131" s="3">
        <f>AVERAGE(D131:D133)</f>
        <v>86.76636666666667</v>
      </c>
      <c r="J131" s="3">
        <f>AVERAGE(E131:E133)</f>
        <v>38.242139999999999</v>
      </c>
      <c r="K131" s="3">
        <f>AVERAGE(F131:F133)</f>
        <v>38.250636666666672</v>
      </c>
      <c r="M131" s="52">
        <v>20</v>
      </c>
      <c r="N131" s="9" t="s">
        <v>3</v>
      </c>
      <c r="O131" s="52">
        <v>456</v>
      </c>
      <c r="P131" s="3">
        <f t="shared" ref="P131" si="408">((C131)-($C$11))/($C$11)</f>
        <v>0.73703264009000302</v>
      </c>
      <c r="Q131" s="3">
        <f t="shared" ref="Q131" si="409">((D131)-($D$11))/($D$11)</f>
        <v>0.7403513865084107</v>
      </c>
      <c r="R131" s="3">
        <f t="shared" ref="R131" si="410">((E131)-($E$11))/($C$11)</f>
        <v>-9.3338594096171984E-2</v>
      </c>
      <c r="S131" s="3">
        <f t="shared" ref="S131" si="411">((F131)-($F$11))/($D$11)</f>
        <v>-0.10670327175415961</v>
      </c>
      <c r="T131" s="21" t="s">
        <v>26</v>
      </c>
      <c r="U131" s="17">
        <f>AVERAGE(P131:P133)</f>
        <v>1.1149050401569172</v>
      </c>
      <c r="V131" s="3">
        <f>AVERAGE(Q131:Q133)</f>
        <v>1.1757427701090377</v>
      </c>
      <c r="W131" s="3">
        <f>AVERAGE(R131:R133)</f>
        <v>-0.12605627124075014</v>
      </c>
      <c r="X131" s="3">
        <f>AVERAGE(S131:S133)</f>
        <v>-0.13571041309689577</v>
      </c>
    </row>
    <row r="132" spans="1:24" x14ac:dyDescent="0.25">
      <c r="A132" s="54"/>
      <c r="B132" s="9" t="s">
        <v>16</v>
      </c>
      <c r="C132" s="3">
        <v>89.681550000000001</v>
      </c>
      <c r="D132" s="3">
        <v>94.036609999999996</v>
      </c>
      <c r="E132" s="3">
        <v>37.803109999999997</v>
      </c>
      <c r="F132" s="3">
        <v>37.810490000000001</v>
      </c>
      <c r="G132" s="21" t="s">
        <v>27</v>
      </c>
      <c r="H132" s="17">
        <f>STDEV(C131:C133)</f>
        <v>8.4319095370463586</v>
      </c>
      <c r="I132" s="3">
        <f>STDEV(D131:D133)</f>
        <v>10.430672702967591</v>
      </c>
      <c r="J132" s="3">
        <f>STDEV(E131:E133)</f>
        <v>3.5337885804473368</v>
      </c>
      <c r="K132" s="3">
        <f>STDEV(F131:F133)</f>
        <v>3.5333211156266739</v>
      </c>
      <c r="M132" s="52"/>
      <c r="N132" s="9" t="s">
        <v>16</v>
      </c>
      <c r="O132" s="52"/>
      <c r="P132" s="3">
        <f t="shared" ref="P132" si="412">((C132)-($C$12))/($C$12)</f>
        <v>1.4504621997873641</v>
      </c>
      <c r="Q132" s="3">
        <f t="shared" ref="Q132" si="413">((D132)-($D$12))/($D$12)</f>
        <v>1.5560226484165214</v>
      </c>
      <c r="R132" s="3">
        <f t="shared" ref="R132" si="414">((E132)-($E$12))/($C$12)</f>
        <v>-0.15392915587025569</v>
      </c>
      <c r="S132" s="3">
        <f t="shared" ref="S132" si="415">((F132)-($F$12))/($D$12)</f>
        <v>-0.16332089433574848</v>
      </c>
      <c r="T132" s="21" t="s">
        <v>27</v>
      </c>
      <c r="U132" s="17">
        <f>STDEV(P131:P133)</f>
        <v>0.35859220410152487</v>
      </c>
      <c r="V132" s="3">
        <f>STDEV(Q131:Q133)</f>
        <v>0.41061887485532061</v>
      </c>
      <c r="W132" s="3">
        <f>STDEV(R131:R133)</f>
        <v>3.0584441386272625E-2</v>
      </c>
      <c r="X132" s="3">
        <f>STDEV(S131:S133)</f>
        <v>2.8334639423895053E-2</v>
      </c>
    </row>
    <row r="133" spans="1:24" x14ac:dyDescent="0.25">
      <c r="A133" s="54"/>
      <c r="B133" s="9" t="s">
        <v>17</v>
      </c>
      <c r="C133" s="3">
        <v>88.117530000000002</v>
      </c>
      <c r="D133" s="3">
        <v>91.447289999999995</v>
      </c>
      <c r="E133" s="3">
        <v>41.974930000000001</v>
      </c>
      <c r="F133" s="3">
        <v>41.983409999999999</v>
      </c>
      <c r="G133" s="27"/>
      <c r="H133" s="27"/>
      <c r="I133" s="27"/>
      <c r="J133" s="27"/>
      <c r="K133" s="27"/>
      <c r="M133" s="52"/>
      <c r="N133" s="9" t="s">
        <v>17</v>
      </c>
      <c r="O133" s="52"/>
      <c r="P133" s="3">
        <f t="shared" ref="P133" si="416">((C133)-($C$13))/($C$13)</f>
        <v>1.1572202805933842</v>
      </c>
      <c r="Q133" s="3">
        <f t="shared" ref="Q133" si="417">((D133)-($D$13))/($D$13)</f>
        <v>1.2308542754021816</v>
      </c>
      <c r="R133" s="3">
        <f t="shared" ref="R133" si="418">((E133)-($E$13))/($C$13)</f>
        <v>-0.13090106375582278</v>
      </c>
      <c r="S133" s="3">
        <f t="shared" ref="S133" si="419">((F133)-($F$13))/($D$13)</f>
        <v>-0.13710707320077919</v>
      </c>
      <c r="T133" s="27"/>
      <c r="U133" s="27"/>
      <c r="V133" s="27"/>
      <c r="W133" s="27"/>
      <c r="X133" s="27"/>
    </row>
    <row r="134" spans="1:24" x14ac:dyDescent="0.25">
      <c r="A134" s="54"/>
      <c r="B134" s="9" t="s">
        <v>18</v>
      </c>
      <c r="C134" s="3">
        <v>67.790149999999997</v>
      </c>
      <c r="D134" s="3">
        <v>71.524209999999997</v>
      </c>
      <c r="E134" s="3">
        <v>34.106830000000002</v>
      </c>
      <c r="F134" s="3">
        <v>34.114269999999998</v>
      </c>
      <c r="G134" s="21" t="s">
        <v>26</v>
      </c>
      <c r="H134" s="17">
        <f>AVERAGE(C134:C136)</f>
        <v>81.199696666666668</v>
      </c>
      <c r="I134" s="3">
        <f>AVERAGE(D134:D136)</f>
        <v>86.523573333333331</v>
      </c>
      <c r="J134" s="3">
        <f>AVERAGE(E134:E136)</f>
        <v>35.566946666666666</v>
      </c>
      <c r="K134" s="3">
        <f>AVERAGE(F134:F136)</f>
        <v>35.57521333333333</v>
      </c>
      <c r="M134" s="52"/>
      <c r="N134" s="9" t="s">
        <v>18</v>
      </c>
      <c r="O134" s="52"/>
      <c r="P134" s="3">
        <f t="shared" ref="P134" si="420">((C134)-($C$14))/($C$14)</f>
        <v>0.72341105995774213</v>
      </c>
      <c r="Q134" s="3">
        <f t="shared" ref="Q134" si="421">((D134)-($D$14))/($D$14)</f>
        <v>0.81123792800702343</v>
      </c>
      <c r="R134" s="3">
        <f t="shared" ref="R134" si="422">((E134)-($E$14))/($C$14)</f>
        <v>-0.2200398781030673</v>
      </c>
      <c r="S134" s="3">
        <f t="shared" ref="S134" si="423">((F134)-($F$14))/($D$14)</f>
        <v>-0.22861455798089253</v>
      </c>
      <c r="T134" s="21" t="s">
        <v>26</v>
      </c>
      <c r="U134" s="17">
        <f>AVERAGE(P134:P136)</f>
        <v>0.98856587880875957</v>
      </c>
      <c r="V134" s="3">
        <f>AVERAGE(Q134:Q136)</f>
        <v>1.1116674837420859</v>
      </c>
      <c r="W134" s="3">
        <f>AVERAGE(R134:R136)</f>
        <v>-0.21199272510173794</v>
      </c>
      <c r="X134" s="3">
        <f>AVERAGE(S134:S136)</f>
        <v>-0.22087241741325225</v>
      </c>
    </row>
    <row r="135" spans="1:24" x14ac:dyDescent="0.25">
      <c r="A135" s="54"/>
      <c r="B135" s="9" t="s">
        <v>4</v>
      </c>
      <c r="C135" s="3">
        <v>87.197540000000004</v>
      </c>
      <c r="D135" s="3">
        <v>93.601510000000005</v>
      </c>
      <c r="E135" s="3">
        <v>36.725009999999997</v>
      </c>
      <c r="F135" s="3">
        <v>36.732149999999997</v>
      </c>
      <c r="G135" s="21" t="s">
        <v>27</v>
      </c>
      <c r="H135" s="17">
        <f>STDEV(C134:C136)</f>
        <v>11.634504990717707</v>
      </c>
      <c r="I135" s="3">
        <f>STDEV(D134:D136)</f>
        <v>12.99667434958014</v>
      </c>
      <c r="J135" s="3">
        <f>STDEV(E134:E136)</f>
        <v>1.3349695840105598</v>
      </c>
      <c r="K135" s="3">
        <f>STDEV(F134:F136)</f>
        <v>1.3351550335572766</v>
      </c>
      <c r="M135" s="52"/>
      <c r="N135" s="9" t="s">
        <v>4</v>
      </c>
      <c r="O135" s="52"/>
      <c r="P135" s="3">
        <f t="shared" ref="P135" si="424">((C135)-($C$15))/($C$15)</f>
        <v>1.2027668745039215</v>
      </c>
      <c r="Q135" s="3">
        <f t="shared" ref="Q135" si="425">((D135)-($D$15))/($D$15)</f>
        <v>1.3561550284722648</v>
      </c>
      <c r="R135" s="3">
        <f t="shared" ref="R135" si="426">((E135)-($E$15))/($C$15)</f>
        <v>-0.23837767705617163</v>
      </c>
      <c r="S135" s="3">
        <f t="shared" ref="S135" si="427">((F135)-($F$15))/($D$15)</f>
        <v>-0.24836494037463278</v>
      </c>
      <c r="T135" s="21" t="s">
        <v>27</v>
      </c>
      <c r="U135" s="17">
        <f>STDEV(P134:P136)</f>
        <v>0.24370621310392629</v>
      </c>
      <c r="V135" s="3">
        <f>STDEV(Q134:Q136)</f>
        <v>0.27673234910525818</v>
      </c>
      <c r="W135" s="3">
        <f>STDEV(R134:R136)</f>
        <v>3.119689257561744E-2</v>
      </c>
      <c r="X135" s="3">
        <f>STDEV(S134:S136)</f>
        <v>3.2072270525754884E-2</v>
      </c>
    </row>
    <row r="136" spans="1:24" x14ac:dyDescent="0.25">
      <c r="A136" s="55"/>
      <c r="B136" s="9" t="s">
        <v>5</v>
      </c>
      <c r="C136" s="3">
        <v>88.611400000000003</v>
      </c>
      <c r="D136" s="3">
        <v>94.444999999999993</v>
      </c>
      <c r="E136" s="3">
        <v>35.869</v>
      </c>
      <c r="F136" s="3">
        <v>35.879219999999997</v>
      </c>
      <c r="M136" s="52"/>
      <c r="N136" s="9" t="s">
        <v>5</v>
      </c>
      <c r="O136" s="52"/>
      <c r="P136" s="3">
        <f t="shared" ref="P136" si="428">((C136)-($C$16))/($C$16)</f>
        <v>1.0395197019646152</v>
      </c>
      <c r="Q136" s="3">
        <f t="shared" ref="Q136" si="429">((D136)-($D$16))/($D$16)</f>
        <v>1.1676094947469693</v>
      </c>
      <c r="R136" s="3">
        <f t="shared" ref="R136" si="430">((E136)-($E$16))/($C$16)</f>
        <v>-0.17756062014597485</v>
      </c>
      <c r="S136" s="3">
        <f t="shared" ref="S136" si="431">((F136)-($F$16))/($D$16)</f>
        <v>-0.1856377538842314</v>
      </c>
      <c r="T136" s="27"/>
      <c r="U136" s="27"/>
      <c r="V136" s="27"/>
      <c r="W136" s="27"/>
      <c r="X136" s="27"/>
    </row>
    <row r="137" spans="1:24" x14ac:dyDescent="0.25">
      <c r="A137" s="53">
        <v>21</v>
      </c>
      <c r="B137" s="9" t="s">
        <v>3</v>
      </c>
      <c r="C137" s="3">
        <v>74.908109999999994</v>
      </c>
      <c r="D137" s="3">
        <v>75.436999999999998</v>
      </c>
      <c r="E137" s="3">
        <v>35.965600000000002</v>
      </c>
      <c r="F137" s="3">
        <v>35.975290000000001</v>
      </c>
      <c r="G137" s="21" t="s">
        <v>26</v>
      </c>
      <c r="H137" s="17">
        <f>AVERAGE(C137:C139)</f>
        <v>84.732823333333329</v>
      </c>
      <c r="I137" s="3">
        <f>AVERAGE(D137:D139)</f>
        <v>88.00860999999999</v>
      </c>
      <c r="J137" s="3">
        <f>AVERAGE(E137:E139)</f>
        <v>39.595526666666672</v>
      </c>
      <c r="K137" s="3">
        <f>AVERAGE(F137:F139)</f>
        <v>39.604260000000004</v>
      </c>
      <c r="M137" s="52">
        <v>21</v>
      </c>
      <c r="N137" s="9" t="s">
        <v>3</v>
      </c>
      <c r="O137" s="52">
        <v>480</v>
      </c>
      <c r="P137" s="3">
        <f t="shared" ref="P137" si="432">((C137)-($C$11))/($C$11)</f>
        <v>0.74988366519122351</v>
      </c>
      <c r="Q137" s="3">
        <f t="shared" ref="Q137" si="433">((D137)-($D$11))/($D$11)</f>
        <v>0.75481569980478525</v>
      </c>
      <c r="R137" s="3">
        <f t="shared" ref="R137" si="434">((E137)-($E$11))/($C$11)</f>
        <v>-6.9575924581404894E-2</v>
      </c>
      <c r="S137" s="3">
        <f t="shared" ref="S137" si="435">((F137)-($F$11))/($D$11)</f>
        <v>-8.3039301618849204E-2</v>
      </c>
      <c r="T137" s="21" t="s">
        <v>26</v>
      </c>
      <c r="U137" s="17">
        <f>AVERAGE(P137:P139)</f>
        <v>1.1322284387609898</v>
      </c>
      <c r="V137" s="3">
        <f>AVERAGE(Q137:Q139)</f>
        <v>1.2072814821649089</v>
      </c>
      <c r="W137" s="3">
        <f>AVERAGE(R137:R139)</f>
        <v>-9.2270780989919657E-2</v>
      </c>
      <c r="X137" s="3">
        <f>AVERAGE(S137:S139)</f>
        <v>-0.10206004068966719</v>
      </c>
    </row>
    <row r="138" spans="1:24" x14ac:dyDescent="0.25">
      <c r="A138" s="54"/>
      <c r="B138" s="9" t="s">
        <v>16</v>
      </c>
      <c r="C138" s="3">
        <v>90.599950000000007</v>
      </c>
      <c r="D138" s="3">
        <v>95.618399999999994</v>
      </c>
      <c r="E138" s="3">
        <v>38.893230000000003</v>
      </c>
      <c r="F138" s="3">
        <v>38.901179999999997</v>
      </c>
      <c r="G138" s="21" t="s">
        <v>27</v>
      </c>
      <c r="H138" s="17">
        <f>STDEV(C137:C139)</f>
        <v>8.5618531764176762</v>
      </c>
      <c r="I138" s="3">
        <f>STDEV(D137:D139)</f>
        <v>10.967541646800298</v>
      </c>
      <c r="J138" s="3">
        <f>STDEV(E137:E139)</f>
        <v>4.0272662702673809</v>
      </c>
      <c r="K138" s="3">
        <f>STDEV(F137:F139)</f>
        <v>4.0268102730200726</v>
      </c>
      <c r="M138" s="52"/>
      <c r="N138" s="9" t="s">
        <v>16</v>
      </c>
      <c r="O138" s="52"/>
      <c r="P138" s="3">
        <f t="shared" ref="P138" si="436">((C138)-($C$12))/($C$12)</f>
        <v>1.4755565975122555</v>
      </c>
      <c r="Q138" s="3">
        <f t="shared" ref="Q138" si="437">((D138)-($D$12))/($D$12)</f>
        <v>1.5990175103648494</v>
      </c>
      <c r="R138" s="3">
        <f t="shared" ref="R138" si="438">((E138)-($E$12))/($C$12)</f>
        <v>-0.12414267411082784</v>
      </c>
      <c r="S138" s="3">
        <f t="shared" ref="S138" si="439">((F138)-($F$12))/($D$12)</f>
        <v>-0.13367469226188169</v>
      </c>
      <c r="T138" s="21" t="s">
        <v>27</v>
      </c>
      <c r="U138" s="17">
        <f>STDEV(P137:P139)</f>
        <v>0.36440639861255475</v>
      </c>
      <c r="V138" s="3">
        <f>STDEV(Q137:Q139)</f>
        <v>0.4253648451840954</v>
      </c>
      <c r="W138" s="3">
        <f>STDEV(R137:R139)</f>
        <v>2.8417354568417486E-2</v>
      </c>
      <c r="X138" s="3">
        <f>STDEV(S137:S139)</f>
        <v>2.756702142892388E-2</v>
      </c>
    </row>
    <row r="139" spans="1:24" x14ac:dyDescent="0.25">
      <c r="A139" s="54"/>
      <c r="B139" s="9" t="s">
        <v>17</v>
      </c>
      <c r="C139" s="3">
        <v>88.69041</v>
      </c>
      <c r="D139" s="3">
        <v>92.970429999999993</v>
      </c>
      <c r="E139" s="3">
        <v>43.927750000000003</v>
      </c>
      <c r="F139" s="3">
        <v>43.936309999999999</v>
      </c>
      <c r="G139" s="27"/>
      <c r="H139" s="27"/>
      <c r="I139" s="27"/>
      <c r="J139" s="27"/>
      <c r="K139" s="27"/>
      <c r="M139" s="52"/>
      <c r="N139" s="9" t="s">
        <v>17</v>
      </c>
      <c r="O139" s="52"/>
      <c r="P139" s="3">
        <f t="shared" ref="P139" si="440">((C139)-($C$13))/($C$13)</f>
        <v>1.1712450535794898</v>
      </c>
      <c r="Q139" s="3">
        <f t="shared" ref="Q139" si="441">((D139)-($D$13))/($D$13)</f>
        <v>1.2680112363250922</v>
      </c>
      <c r="R139" s="3">
        <f t="shared" ref="R139" si="442">((E139)-($E$13))/($C$13)</f>
        <v>-8.3093744277526249E-2</v>
      </c>
      <c r="S139" s="3">
        <f t="shared" ref="S139" si="443">((F139)-($F$13))/($D$13)</f>
        <v>-8.9466128188270669E-2</v>
      </c>
      <c r="T139" s="27"/>
      <c r="U139" s="27"/>
      <c r="V139" s="27"/>
      <c r="W139" s="27"/>
      <c r="X139" s="27"/>
    </row>
    <row r="140" spans="1:24" x14ac:dyDescent="0.25">
      <c r="A140" s="54"/>
      <c r="B140" s="9" t="s">
        <v>18</v>
      </c>
      <c r="C140" s="3">
        <v>67.33202</v>
      </c>
      <c r="D140" s="3">
        <v>71.49615</v>
      </c>
      <c r="E140" s="3">
        <v>35.036270000000002</v>
      </c>
      <c r="F140" s="3">
        <v>35.04372</v>
      </c>
      <c r="G140" s="21" t="s">
        <v>26</v>
      </c>
      <c r="H140" s="17">
        <f>AVERAGE(C140:C142)</f>
        <v>80.536880000000011</v>
      </c>
      <c r="I140" s="3">
        <f>AVERAGE(D140:D142)</f>
        <v>85.596469999999997</v>
      </c>
      <c r="J140" s="3">
        <f>AVERAGE(E140:E142)</f>
        <v>36.124326666666668</v>
      </c>
      <c r="K140" s="3">
        <f>AVERAGE(F140:F142)</f>
        <v>36.132650000000005</v>
      </c>
      <c r="M140" s="52"/>
      <c r="N140" s="9" t="s">
        <v>18</v>
      </c>
      <c r="O140" s="52"/>
      <c r="P140" s="3">
        <f t="shared" ref="P140" si="444">((C140)-($C$14))/($C$14)</f>
        <v>0.71176414209580452</v>
      </c>
      <c r="Q140" s="3">
        <f t="shared" ref="Q140" si="445">((D140)-($D$14))/($D$14)</f>
        <v>0.810527352717064</v>
      </c>
      <c r="R140" s="3">
        <f t="shared" ref="R140" si="446">((E140)-($E$14))/($C$14)</f>
        <v>-0.19641097072394034</v>
      </c>
      <c r="S140" s="3">
        <f t="shared" ref="S140" si="447">((F140)-($F$14))/($D$14)</f>
        <v>-0.20507770112939941</v>
      </c>
      <c r="T140" s="21" t="s">
        <v>26</v>
      </c>
      <c r="U140" s="17">
        <f>AVERAGE(P140:P142)</f>
        <v>0.97205899586965228</v>
      </c>
      <c r="V140" s="3">
        <f>AVERAGE(Q140:Q142)</f>
        <v>1.0891093283209961</v>
      </c>
      <c r="W140" s="3">
        <f>AVERAGE(R140:R142)</f>
        <v>-0.19821120596380229</v>
      </c>
      <c r="X140" s="3">
        <f>AVERAGE(S140:S142)</f>
        <v>-0.20713878545966899</v>
      </c>
    </row>
    <row r="141" spans="1:24" x14ac:dyDescent="0.25">
      <c r="A141" s="54"/>
      <c r="B141" s="9" t="s">
        <v>4</v>
      </c>
      <c r="C141" s="3">
        <v>86.01679</v>
      </c>
      <c r="D141" s="3">
        <v>91.902410000000003</v>
      </c>
      <c r="E141" s="3">
        <v>37.001730000000002</v>
      </c>
      <c r="F141" s="3">
        <v>37.008870000000002</v>
      </c>
      <c r="G141" s="21" t="s">
        <v>27</v>
      </c>
      <c r="H141" s="17">
        <f>STDEV(C140:C142)</f>
        <v>11.490704802800421</v>
      </c>
      <c r="I141" s="3">
        <f>STDEV(D140:D142)</f>
        <v>12.233892736378026</v>
      </c>
      <c r="J141" s="3">
        <f>STDEV(E140:E142)</f>
        <v>0.99951957111070799</v>
      </c>
      <c r="K141" s="3">
        <f>STDEV(F140:F142)</f>
        <v>0.99969384748531931</v>
      </c>
      <c r="M141" s="52"/>
      <c r="N141" s="9" t="s">
        <v>4</v>
      </c>
      <c r="O141" s="52"/>
      <c r="P141" s="3">
        <f t="shared" ref="P141" si="448">((C141)-($C$15))/($C$15)</f>
        <v>1.1729390033613354</v>
      </c>
      <c r="Q141" s="3">
        <f t="shared" ref="Q141" si="449">((D141)-($D$15))/($D$15)</f>
        <v>1.3133849598176326</v>
      </c>
      <c r="R141" s="3">
        <f t="shared" ref="R141" si="450">((E141)-($E$15))/($C$15)</f>
        <v>-0.2313872315744214</v>
      </c>
      <c r="S141" s="3">
        <f t="shared" ref="S141" si="451">((F141)-($F$15))/($D$15)</f>
        <v>-0.24139929185594056</v>
      </c>
      <c r="T141" s="21" t="s">
        <v>27</v>
      </c>
      <c r="U141" s="17">
        <f>STDEV(P140:P142)</f>
        <v>0.23625866361865019</v>
      </c>
      <c r="V141" s="3">
        <f>STDEV(Q140:Q142)</f>
        <v>0.25578961572443104</v>
      </c>
      <c r="W141" s="3">
        <f>STDEV(R140:R142)</f>
        <v>3.2313540069334672E-2</v>
      </c>
      <c r="X141" s="3">
        <f>STDEV(S140:S142)</f>
        <v>3.3277869136484638E-2</v>
      </c>
    </row>
    <row r="142" spans="1:24" x14ac:dyDescent="0.25">
      <c r="A142" s="55"/>
      <c r="B142" s="9" t="s">
        <v>5</v>
      </c>
      <c r="C142" s="3">
        <v>88.261830000000003</v>
      </c>
      <c r="D142" s="3">
        <v>93.39085</v>
      </c>
      <c r="E142" s="3">
        <v>36.334980000000002</v>
      </c>
      <c r="F142" s="3">
        <v>36.345359999999999</v>
      </c>
      <c r="M142" s="52"/>
      <c r="N142" s="9" t="s">
        <v>5</v>
      </c>
      <c r="O142" s="52"/>
      <c r="P142" s="3">
        <f t="shared" ref="P142" si="452">((C142)-($C$16))/($C$16)</f>
        <v>1.031473842151817</v>
      </c>
      <c r="Q142" s="3">
        <f t="shared" ref="Q142" si="453">((D142)-($D$16))/($D$16)</f>
        <v>1.1434156724282916</v>
      </c>
      <c r="R142" s="3">
        <f t="shared" ref="R142" si="454">((E142)-($E$16))/($C$16)</f>
        <v>-0.16683541559304516</v>
      </c>
      <c r="S142" s="3">
        <f t="shared" ref="S142" si="455">((F142)-($F$16))/($D$16)</f>
        <v>-0.17493936339366697</v>
      </c>
      <c r="T142" s="27"/>
      <c r="U142" s="27"/>
      <c r="V142" s="27"/>
      <c r="W142" s="27"/>
      <c r="X142" s="27"/>
    </row>
    <row r="143" spans="1:24" x14ac:dyDescent="0.25">
      <c r="A143" s="53">
        <v>22</v>
      </c>
      <c r="B143" s="9" t="s">
        <v>3</v>
      </c>
      <c r="C143" s="3">
        <v>58.303019999999997</v>
      </c>
      <c r="D143" s="3">
        <v>58.481909999999999</v>
      </c>
      <c r="E143" s="3">
        <v>35.85257</v>
      </c>
      <c r="F143" s="3">
        <v>35.862679999999997</v>
      </c>
      <c r="G143" s="21" t="s">
        <v>26</v>
      </c>
      <c r="H143" s="17">
        <f>AVERAGE(C143:C145)</f>
        <v>63.321656666666662</v>
      </c>
      <c r="I143" s="3">
        <f>AVERAGE(D143:D145)</f>
        <v>63.867523333333338</v>
      </c>
      <c r="J143" s="3">
        <f>AVERAGE(E143:E145)</f>
        <v>39.566733333333339</v>
      </c>
      <c r="K143" s="3">
        <f>AVERAGE(F143:F145)</f>
        <v>39.575189999999999</v>
      </c>
      <c r="M143" s="52">
        <v>22</v>
      </c>
      <c r="N143" s="9" t="s">
        <v>3</v>
      </c>
      <c r="O143" s="52">
        <v>504</v>
      </c>
      <c r="P143" s="3">
        <f t="shared" ref="P143" si="456">((C143)-($C$11))/($C$11)</f>
        <v>0.36198206481670958</v>
      </c>
      <c r="Q143" s="3">
        <f t="shared" ref="Q143" si="457">((D143)-($D$11))/($D$11)</f>
        <v>0.36040634996845672</v>
      </c>
      <c r="R143" s="3">
        <f t="shared" ref="R143" si="458">((E143)-($E$11))/($C$11)</f>
        <v>-7.2216350974175544E-2</v>
      </c>
      <c r="S143" s="3">
        <f t="shared" ref="S143" si="459">((F143)-($F$11))/($D$11)</f>
        <v>-8.5658835746068251E-2</v>
      </c>
      <c r="T143" s="21" t="s">
        <v>26</v>
      </c>
      <c r="U143" s="17">
        <f>AVERAGE(P143:P145)</f>
        <v>0.59206791103443257</v>
      </c>
      <c r="V143" s="3">
        <f>AVERAGE(Q143:Q145)</f>
        <v>0.59921460785655312</v>
      </c>
      <c r="W143" s="3">
        <f>AVERAGE(R143:R145)</f>
        <v>-9.2405660656806846E-2</v>
      </c>
      <c r="X143" s="3">
        <f>AVERAGE(S143:S145)</f>
        <v>-0.10221003512069489</v>
      </c>
    </row>
    <row r="144" spans="1:24" x14ac:dyDescent="0.25">
      <c r="A144" s="54"/>
      <c r="B144" s="9" t="s">
        <v>16</v>
      </c>
      <c r="C144" s="3">
        <v>67.179680000000005</v>
      </c>
      <c r="D144" s="3">
        <v>68.108699999999999</v>
      </c>
      <c r="E144" s="3">
        <v>39.450189999999999</v>
      </c>
      <c r="F144" s="3">
        <v>39.457470000000001</v>
      </c>
      <c r="G144" s="21" t="s">
        <v>27</v>
      </c>
      <c r="H144" s="17">
        <f>STDEV(C143:C145)</f>
        <v>4.5507186982973771</v>
      </c>
      <c r="I144" s="3">
        <f>STDEV(D143:D145)</f>
        <v>4.9143741095925257</v>
      </c>
      <c r="J144" s="3">
        <f>STDEV(E143:E145)</f>
        <v>3.7737849157885699</v>
      </c>
      <c r="K144" s="3">
        <f>STDEV(F143:F145)</f>
        <v>3.7727476957384796</v>
      </c>
      <c r="M144" s="52"/>
      <c r="N144" s="9" t="s">
        <v>16</v>
      </c>
      <c r="O144" s="52"/>
      <c r="P144" s="3">
        <f t="shared" ref="P144" si="460">((C144)-($C$12))/($C$12)</f>
        <v>0.83562021880544213</v>
      </c>
      <c r="Q144" s="3">
        <f t="shared" ref="Q144" si="461">((D144)-($D$12))/($D$12)</f>
        <v>0.85127239012769962</v>
      </c>
      <c r="R144" s="3">
        <f t="shared" ref="R144" si="462">((E144)-($E$12))/($C$12)</f>
        <v>-0.10892427716303243</v>
      </c>
      <c r="S144" s="3">
        <f t="shared" ref="S144" si="463">((F144)-($F$12))/($D$12)</f>
        <v>-0.11855409360261868</v>
      </c>
      <c r="T144" s="21" t="s">
        <v>27</v>
      </c>
      <c r="U144" s="17">
        <f>STDEV(P143:P145)</f>
        <v>0.23710606153900426</v>
      </c>
      <c r="V144" s="3">
        <f>STDEV(Q143:Q145)</f>
        <v>0.24570109842588547</v>
      </c>
      <c r="W144" s="3">
        <f>STDEV(R143:R145)</f>
        <v>1.8627223426161077E-2</v>
      </c>
      <c r="X144" s="3">
        <f>STDEV(S143:S145)</f>
        <v>1.6448607171256385E-2</v>
      </c>
    </row>
    <row r="145" spans="1:24" x14ac:dyDescent="0.25">
      <c r="A145" s="54"/>
      <c r="B145" s="9" t="s">
        <v>17</v>
      </c>
      <c r="C145" s="3">
        <v>64.48227</v>
      </c>
      <c r="D145" s="3">
        <v>65.011960000000002</v>
      </c>
      <c r="E145" s="3">
        <v>43.397440000000003</v>
      </c>
      <c r="F145" s="3">
        <v>43.405419999999999</v>
      </c>
      <c r="G145" s="27"/>
      <c r="H145" s="27"/>
      <c r="I145" s="27"/>
      <c r="J145" s="27"/>
      <c r="K145" s="27"/>
      <c r="M145" s="52"/>
      <c r="N145" s="9" t="s">
        <v>17</v>
      </c>
      <c r="O145" s="52"/>
      <c r="P145" s="3">
        <f t="shared" ref="P145" si="464">((C145)-($C$13))/($C$13)</f>
        <v>0.578601449481146</v>
      </c>
      <c r="Q145" s="3">
        <f t="shared" ref="Q145" si="465">((D145)-($D$13))/($D$13)</f>
        <v>0.58596508347350285</v>
      </c>
      <c r="R145" s="3">
        <f t="shared" ref="R145" si="466">((E145)-($E$13))/($C$13)</f>
        <v>-9.6076353833212585E-2</v>
      </c>
      <c r="S145" s="3">
        <f t="shared" ref="S145" si="467">((F145)-($F$13))/($D$13)</f>
        <v>-0.10241717601339773</v>
      </c>
      <c r="T145" s="27"/>
      <c r="U145" s="27"/>
      <c r="V145" s="27"/>
      <c r="W145" s="27"/>
      <c r="X145" s="27"/>
    </row>
    <row r="146" spans="1:24" x14ac:dyDescent="0.25">
      <c r="A146" s="54"/>
      <c r="B146" s="9" t="s">
        <v>18</v>
      </c>
      <c r="C146" s="3">
        <v>60.039180000000002</v>
      </c>
      <c r="D146" s="3">
        <v>61.408279999999998</v>
      </c>
      <c r="E146" s="3">
        <v>34.562220000000003</v>
      </c>
      <c r="F146" s="3">
        <v>34.569679999999998</v>
      </c>
      <c r="G146" s="21" t="s">
        <v>26</v>
      </c>
      <c r="H146" s="17">
        <f>AVERAGE(C146:C148)</f>
        <v>68.606573333333344</v>
      </c>
      <c r="I146" s="3">
        <f>AVERAGE(D146:D148)</f>
        <v>70.836416666666665</v>
      </c>
      <c r="J146" s="3">
        <f>AVERAGE(E146:E148)</f>
        <v>35.58712666666667</v>
      </c>
      <c r="K146" s="3">
        <f>AVERAGE(F146:F148)</f>
        <v>35.595469999999999</v>
      </c>
      <c r="M146" s="52"/>
      <c r="N146" s="9" t="s">
        <v>18</v>
      </c>
      <c r="O146" s="52"/>
      <c r="P146" s="3">
        <f t="shared" ref="P146" si="468">((C146)-($C$14))/($C$14)</f>
        <v>0.52636019897866693</v>
      </c>
      <c r="Q146" s="3">
        <f t="shared" ref="Q146" si="469">((D146)-($D$14))/($D$14)</f>
        <v>0.5550679389492752</v>
      </c>
      <c r="R146" s="3">
        <f t="shared" ref="R146" si="470">((E146)-($E$14))/($C$14)</f>
        <v>-0.20846261853668252</v>
      </c>
      <c r="S146" s="3">
        <f t="shared" ref="S146" si="471">((F146)-($F$14))/($D$14)</f>
        <v>-0.21708201725386206</v>
      </c>
      <c r="T146" s="21" t="s">
        <v>26</v>
      </c>
      <c r="U146" s="17">
        <f>AVERAGE(P146:P148)</f>
        <v>0.68143487256501556</v>
      </c>
      <c r="V146" s="3">
        <f>AVERAGE(Q146:Q148)</f>
        <v>0.73005679079049912</v>
      </c>
      <c r="W146" s="3">
        <f>AVERAGE(R146:R148)</f>
        <v>-0.21136024098674319</v>
      </c>
      <c r="X146" s="3">
        <f>AVERAGE(S146:S148)</f>
        <v>-0.22024206052612508</v>
      </c>
    </row>
    <row r="147" spans="1:24" x14ac:dyDescent="0.25">
      <c r="A147" s="54"/>
      <c r="B147" s="9" t="s">
        <v>4</v>
      </c>
      <c r="C147" s="3">
        <v>72.413650000000004</v>
      </c>
      <c r="D147" s="3">
        <v>75.266949999999994</v>
      </c>
      <c r="E147" s="3">
        <v>36.461460000000002</v>
      </c>
      <c r="F147" s="3">
        <v>36.469189999999998</v>
      </c>
      <c r="G147" s="21" t="s">
        <v>27</v>
      </c>
      <c r="H147" s="17">
        <f>STDEV(C146:C148)</f>
        <v>7.4348731004929274</v>
      </c>
      <c r="I147" s="3">
        <f>STDEV(D146:D148)</f>
        <v>8.1699273466924609</v>
      </c>
      <c r="J147" s="3">
        <f>STDEV(E146:E148)</f>
        <v>0.95853137190878179</v>
      </c>
      <c r="K147" s="3">
        <f>STDEV(F146:F148)</f>
        <v>0.95884228301634666</v>
      </c>
      <c r="M147" s="52"/>
      <c r="N147" s="9" t="s">
        <v>4</v>
      </c>
      <c r="O147" s="52"/>
      <c r="P147" s="3">
        <f t="shared" ref="P147" si="472">((C147)-($C$15))/($C$15)</f>
        <v>0.8292991921781383</v>
      </c>
      <c r="Q147" s="3">
        <f t="shared" ref="Q147" si="473">((D147)-($D$15))/($D$15)</f>
        <v>0.894633993834827</v>
      </c>
      <c r="R147" s="3">
        <f t="shared" ref="R147" si="474">((E147)-($E$15))/($C$15)</f>
        <v>-0.24503542462308117</v>
      </c>
      <c r="S147" s="3">
        <f t="shared" ref="S147" si="475">((F147)-($F$15))/($D$15)</f>
        <v>-0.25498421955385825</v>
      </c>
      <c r="T147" s="21" t="s">
        <v>27</v>
      </c>
      <c r="U147" s="17">
        <f>STDEV(P146:P148)</f>
        <v>0.15159815402402338</v>
      </c>
      <c r="V147" s="3">
        <f>STDEV(Q146:Q148)</f>
        <v>0.17002228745266587</v>
      </c>
      <c r="W147" s="3">
        <f>STDEV(R146:R148)</f>
        <v>3.23239267523239E-2</v>
      </c>
      <c r="X147" s="3">
        <f>STDEV(S146:S148)</f>
        <v>3.3274866814029559E-2</v>
      </c>
    </row>
    <row r="148" spans="1:24" x14ac:dyDescent="0.25">
      <c r="A148" s="55"/>
      <c r="B148" s="9" t="s">
        <v>5</v>
      </c>
      <c r="C148" s="3">
        <v>73.366889999999998</v>
      </c>
      <c r="D148" s="3">
        <v>75.834019999999995</v>
      </c>
      <c r="E148" s="3">
        <v>35.737699999999997</v>
      </c>
      <c r="F148" s="3">
        <v>35.747540000000001</v>
      </c>
      <c r="M148" s="52"/>
      <c r="N148" s="9" t="s">
        <v>5</v>
      </c>
      <c r="O148" s="52"/>
      <c r="P148" s="3">
        <f t="shared" ref="P148" si="476">((C148)-($C$16))/($C$16)</f>
        <v>0.68864522653824101</v>
      </c>
      <c r="Q148" s="3">
        <f t="shared" ref="Q148" si="477">((D148)-($D$16))/($D$16)</f>
        <v>0.74046843958739539</v>
      </c>
      <c r="R148" s="3">
        <f t="shared" ref="R148" si="478">((E148)-($E$16))/($C$16)</f>
        <v>-0.18058267980046583</v>
      </c>
      <c r="S148" s="3">
        <f t="shared" ref="S148" si="479">((F148)-($F$16))/($D$16)</f>
        <v>-0.18865994477065495</v>
      </c>
      <c r="T148" s="27"/>
      <c r="U148" s="27"/>
      <c r="V148" s="27"/>
      <c r="W148" s="27"/>
      <c r="X148" s="27"/>
    </row>
    <row r="149" spans="1:24" x14ac:dyDescent="0.25">
      <c r="A149" s="53">
        <v>23</v>
      </c>
      <c r="B149" s="9" t="s">
        <v>3</v>
      </c>
      <c r="C149" s="3">
        <v>58.762979999999999</v>
      </c>
      <c r="D149" s="3">
        <v>58.781370000000003</v>
      </c>
      <c r="E149" s="3">
        <v>34.71163</v>
      </c>
      <c r="F149" s="3">
        <v>34.722279999999998</v>
      </c>
      <c r="G149" s="21" t="s">
        <v>26</v>
      </c>
      <c r="H149" s="17">
        <f>AVERAGE(C149:C151)</f>
        <v>54.263753333333334</v>
      </c>
      <c r="I149" s="3">
        <f>AVERAGE(D149:D151)</f>
        <v>54.284550000000003</v>
      </c>
      <c r="J149" s="3">
        <f>AVERAGE(E149:E151)</f>
        <v>38.394986666666661</v>
      </c>
      <c r="K149" s="3">
        <f>AVERAGE(F149:F151)</f>
        <v>38.40401</v>
      </c>
      <c r="M149" s="52">
        <v>23</v>
      </c>
      <c r="N149" s="9" t="s">
        <v>3</v>
      </c>
      <c r="O149" s="52">
        <v>528</v>
      </c>
      <c r="P149" s="3">
        <f t="shared" ref="P149" si="480">((C149)-($C$11))/($C$11)</f>
        <v>0.37272691595020313</v>
      </c>
      <c r="Q149" s="3">
        <f t="shared" ref="Q149" si="481">((D149)-($D$11))/($D$11)</f>
        <v>0.36737238930543387</v>
      </c>
      <c r="R149" s="3">
        <f t="shared" ref="R149" si="482">((E149)-($E$11))/($C$11)</f>
        <v>-9.8869169593725229E-2</v>
      </c>
      <c r="S149" s="3">
        <f t="shared" ref="S149" si="483">((F149)-($F$11))/($D$11)</f>
        <v>-0.11218682365727066</v>
      </c>
      <c r="T149" s="21" t="s">
        <v>26</v>
      </c>
      <c r="U149" s="17">
        <f>AVERAGE(P149:P151)</f>
        <v>0.35354534173172664</v>
      </c>
      <c r="V149" s="3">
        <f>AVERAGE(Q149:Q151)</f>
        <v>0.34821295492782522</v>
      </c>
      <c r="W149" s="3">
        <f>AVERAGE(R149:R151)</f>
        <v>-0.12163770283083226</v>
      </c>
      <c r="X149" s="3">
        <f>AVERAGE(S149:S151)</f>
        <v>-0.13130321445422341</v>
      </c>
    </row>
    <row r="150" spans="1:24" x14ac:dyDescent="0.25">
      <c r="A150" s="54"/>
      <c r="B150" s="9" t="s">
        <v>16</v>
      </c>
      <c r="C150" s="3">
        <v>49.65936</v>
      </c>
      <c r="D150" s="3">
        <v>49.683219999999999</v>
      </c>
      <c r="E150" s="3">
        <v>38.423879999999997</v>
      </c>
      <c r="F150" s="3">
        <v>38.431379999999997</v>
      </c>
      <c r="G150" s="21" t="s">
        <v>27</v>
      </c>
      <c r="H150" s="17">
        <f>STDEV(C149:C151)</f>
        <v>4.5527210871009149</v>
      </c>
      <c r="I150" s="3">
        <f>STDEV(D149:D151)</f>
        <v>4.5499752868229972</v>
      </c>
      <c r="J150" s="3">
        <f>STDEV(E149:E151)</f>
        <v>3.6689953266028201</v>
      </c>
      <c r="K150" s="3">
        <f>STDEV(F149:F151)</f>
        <v>3.6681215846397452</v>
      </c>
      <c r="M150" s="52"/>
      <c r="N150" s="9" t="s">
        <v>16</v>
      </c>
      <c r="O150" s="52"/>
      <c r="P150" s="3">
        <f t="shared" ref="P150" si="484">((C150)-($C$12))/($C$12)</f>
        <v>0.35689430597076699</v>
      </c>
      <c r="Q150" s="3">
        <f t="shared" ref="Q150" si="485">((D150)-($D$12))/($D$12)</f>
        <v>0.35044676287523219</v>
      </c>
      <c r="R150" s="3">
        <f t="shared" ref="R150" si="486">((E150)-($E$12))/($C$12)</f>
        <v>-0.13696721197251971</v>
      </c>
      <c r="S150" s="3">
        <f t="shared" ref="S150" si="487">((F150)-($F$12))/($D$12)</f>
        <v>-0.14644439376671134</v>
      </c>
      <c r="T150" s="21" t="s">
        <v>27</v>
      </c>
      <c r="U150" s="17">
        <f>STDEV(P149:P151)</f>
        <v>2.1056750867108436E-2</v>
      </c>
      <c r="V150" s="3">
        <f>STDEV(Q149:Q151)</f>
        <v>2.0368414773769578E-2</v>
      </c>
      <c r="W150" s="3">
        <f>STDEV(R149:R151)</f>
        <v>2.0108941242474254E-2</v>
      </c>
      <c r="X150" s="3">
        <f>STDEV(S149:S151)</f>
        <v>1.7471319561225957E-2</v>
      </c>
    </row>
    <row r="151" spans="1:24" x14ac:dyDescent="0.25">
      <c r="A151" s="54"/>
      <c r="B151" s="9" t="s">
        <v>17</v>
      </c>
      <c r="C151" s="3">
        <v>54.368920000000003</v>
      </c>
      <c r="D151" s="3">
        <v>54.389060000000001</v>
      </c>
      <c r="E151" s="3">
        <v>42.04945</v>
      </c>
      <c r="F151" s="3">
        <v>42.058369999999996</v>
      </c>
      <c r="G151" s="27"/>
      <c r="H151" s="27"/>
      <c r="I151" s="27"/>
      <c r="J151" s="27"/>
      <c r="K151" s="27"/>
      <c r="M151" s="52"/>
      <c r="N151" s="9" t="s">
        <v>17</v>
      </c>
      <c r="O151" s="52"/>
      <c r="P151" s="3">
        <f t="shared" ref="P151" si="488">((C151)-($C$13))/($C$13)</f>
        <v>0.33101480327420968</v>
      </c>
      <c r="Q151" s="3">
        <f t="shared" ref="Q151" si="489">((D151)-($D$13))/($D$13)</f>
        <v>0.32681971260280962</v>
      </c>
      <c r="R151" s="3">
        <f t="shared" ref="R151" si="490">((E151)-($E$13))/($C$13)</f>
        <v>-0.12907672692625188</v>
      </c>
      <c r="S151" s="3">
        <f t="shared" ref="S151" si="491">((F151)-($F$13))/($D$13)</f>
        <v>-0.13527842593868819</v>
      </c>
      <c r="T151" s="27"/>
      <c r="U151" s="27"/>
      <c r="V151" s="27"/>
      <c r="W151" s="27"/>
      <c r="X151" s="27"/>
    </row>
    <row r="152" spans="1:24" x14ac:dyDescent="0.25">
      <c r="A152" s="54"/>
      <c r="B152" s="9" t="s">
        <v>18</v>
      </c>
      <c r="C152" s="3">
        <v>50.924770000000002</v>
      </c>
      <c r="D152" s="3">
        <v>50.942599999999999</v>
      </c>
      <c r="E152" s="3">
        <v>33.227020000000003</v>
      </c>
      <c r="F152" s="3">
        <v>33.234749999999998</v>
      </c>
      <c r="G152" s="21" t="s">
        <v>26</v>
      </c>
      <c r="H152" s="17">
        <f>AVERAGE(C152:C154)</f>
        <v>52.376716666666674</v>
      </c>
      <c r="I152" s="3">
        <f>AVERAGE(D152:D154)</f>
        <v>52.400563333333331</v>
      </c>
      <c r="J152" s="3">
        <f>AVERAGE(E152:E154)</f>
        <v>34.117793333333331</v>
      </c>
      <c r="K152" s="3">
        <f>AVERAGE(F152:F154)</f>
        <v>34.126463333333334</v>
      </c>
      <c r="M152" s="52"/>
      <c r="N152" s="9" t="s">
        <v>18</v>
      </c>
      <c r="O152" s="52"/>
      <c r="P152" s="3">
        <f t="shared" ref="P152" si="492">((C152)-($C$14))/($C$14)</f>
        <v>0.2946469633686345</v>
      </c>
      <c r="Q152" s="3">
        <f t="shared" ref="Q152" si="493">((D152)-($D$14))/($D$14)</f>
        <v>0.29004108219147889</v>
      </c>
      <c r="R152" s="3">
        <f t="shared" ref="R152" si="494">((E152)-($E$14))/($C$14)</f>
        <v>-0.24240705511420269</v>
      </c>
      <c r="S152" s="3">
        <f t="shared" ref="S152" si="495">((F152)-($F$14))/($D$14)</f>
        <v>-0.25088701624978826</v>
      </c>
      <c r="T152" s="21" t="s">
        <v>26</v>
      </c>
      <c r="U152" s="17">
        <f>AVERAGE(P152:P154)</f>
        <v>0.28433926335161158</v>
      </c>
      <c r="V152" s="3">
        <f>AVERAGE(Q152:Q154)</f>
        <v>0.28050973104399213</v>
      </c>
      <c r="W152" s="3">
        <f>AVERAGE(R152:R154)</f>
        <v>-0.24743656793749988</v>
      </c>
      <c r="X152" s="3">
        <f>AVERAGE(S152:S154)</f>
        <v>-0.25618674319171525</v>
      </c>
    </row>
    <row r="153" spans="1:24" x14ac:dyDescent="0.25">
      <c r="A153" s="54"/>
      <c r="B153" s="9" t="s">
        <v>4</v>
      </c>
      <c r="C153" s="3">
        <v>50.727089999999997</v>
      </c>
      <c r="D153" s="3">
        <v>50.754040000000003</v>
      </c>
      <c r="E153" s="3">
        <v>34.876139999999999</v>
      </c>
      <c r="F153" s="3">
        <v>34.883789999999998</v>
      </c>
      <c r="G153" s="21" t="s">
        <v>27</v>
      </c>
      <c r="H153" s="17">
        <f>STDEV(C152:C154)</f>
        <v>2.6878592229008831</v>
      </c>
      <c r="I153" s="3">
        <f>STDEV(D152:D154)</f>
        <v>2.690216871561347</v>
      </c>
      <c r="J153" s="3">
        <f>STDEV(E152:E154)</f>
        <v>0.83249733340914078</v>
      </c>
      <c r="K153" s="3">
        <f>STDEV(F152:F154)</f>
        <v>0.83269325836909047</v>
      </c>
      <c r="M153" s="52"/>
      <c r="N153" s="9" t="s">
        <v>4</v>
      </c>
      <c r="O153" s="52"/>
      <c r="P153" s="3">
        <f t="shared" ref="P153" si="496">((C153)-($C$15))/($C$15)</f>
        <v>0.28145763621289233</v>
      </c>
      <c r="Q153" s="3">
        <f t="shared" ref="Q153" si="497">((D153)-($D$15))/($D$15)</f>
        <v>0.27759035683593636</v>
      </c>
      <c r="R153" s="3">
        <f t="shared" ref="R153" si="498">((E153)-($E$15))/($C$15)</f>
        <v>-0.28508346246323774</v>
      </c>
      <c r="S153" s="3">
        <f t="shared" ref="S153" si="499">((F153)-($F$15))/($D$15)</f>
        <v>-0.29489221016362438</v>
      </c>
      <c r="T153" s="21" t="s">
        <v>27</v>
      </c>
      <c r="U153" s="17">
        <f>STDEV(P152:P154)</f>
        <v>9.2113791855892527E-3</v>
      </c>
      <c r="V153" s="3">
        <f>STDEV(Q152:Q154)</f>
        <v>8.4583579822246624E-3</v>
      </c>
      <c r="W153" s="3">
        <f>STDEV(R152:R154)</f>
        <v>3.5401117608025084E-2</v>
      </c>
      <c r="X153" s="3">
        <f>STDEV(S152:S154)</f>
        <v>3.6346552423326808E-2</v>
      </c>
    </row>
    <row r="154" spans="1:24" x14ac:dyDescent="0.25">
      <c r="A154" s="55"/>
      <c r="B154" s="9" t="s">
        <v>5</v>
      </c>
      <c r="C154" s="3">
        <v>55.478290000000001</v>
      </c>
      <c r="D154" s="3">
        <v>55.505049999999997</v>
      </c>
      <c r="E154" s="3">
        <v>34.250219999999999</v>
      </c>
      <c r="F154" s="3">
        <v>34.260849999999998</v>
      </c>
      <c r="M154" s="52"/>
      <c r="N154" s="9" t="s">
        <v>5</v>
      </c>
      <c r="O154" s="52"/>
      <c r="P154" s="3">
        <f t="shared" ref="P154" si="500">((C154)-($C$16))/($C$16)</f>
        <v>0.27691319047330798</v>
      </c>
      <c r="Q154" s="3">
        <f t="shared" ref="Q154" si="501">((D154)-($D$16))/($D$16)</f>
        <v>0.27389775410456102</v>
      </c>
      <c r="R154" s="3">
        <f t="shared" ref="R154" si="502">((E154)-($E$16))/($C$16)</f>
        <v>-0.21481918623505913</v>
      </c>
      <c r="S154" s="3">
        <f t="shared" ref="S154" si="503">((F154)-($F$16))/($D$16)</f>
        <v>-0.22278100316173313</v>
      </c>
      <c r="T154" s="27"/>
      <c r="U154" s="27"/>
      <c r="V154" s="27"/>
      <c r="W154" s="27"/>
      <c r="X154" s="27"/>
    </row>
    <row r="155" spans="1:24" x14ac:dyDescent="0.25">
      <c r="A155" s="53">
        <v>24</v>
      </c>
      <c r="B155" s="9" t="s">
        <v>3</v>
      </c>
      <c r="C155" s="3">
        <v>51.096519999999998</v>
      </c>
      <c r="D155" s="3">
        <v>51.158329999999999</v>
      </c>
      <c r="E155" s="3">
        <v>35.777889999999999</v>
      </c>
      <c r="F155" s="3">
        <v>35.787939999999999</v>
      </c>
      <c r="G155" s="21" t="s">
        <v>26</v>
      </c>
      <c r="H155" s="17">
        <f>AVERAGE(C155:C157)</f>
        <v>49.489643333333333</v>
      </c>
      <c r="I155" s="3">
        <f>AVERAGE(D155:D157)</f>
        <v>49.603296666666665</v>
      </c>
      <c r="J155" s="3">
        <f>AVERAGE(E155:E157)</f>
        <v>38.693446666666667</v>
      </c>
      <c r="K155" s="3">
        <f>AVERAGE(F155:F157)</f>
        <v>38.702233333333332</v>
      </c>
      <c r="M155" s="52">
        <v>24</v>
      </c>
      <c r="N155" s="9" t="s">
        <v>3</v>
      </c>
      <c r="O155" s="52">
        <v>552</v>
      </c>
      <c r="P155" s="3">
        <f t="shared" ref="P155" si="504">((C155)-($C$11))/($C$11)</f>
        <v>0.19363531793976194</v>
      </c>
      <c r="Q155" s="3">
        <f t="shared" ref="Q155" si="505">((D155)-($D$11))/($D$11)</f>
        <v>0.19004521202850247</v>
      </c>
      <c r="R155" s="3">
        <f t="shared" ref="R155" si="506">((E155)-($E$11))/($C$11)</f>
        <v>-7.3960905897754337E-2</v>
      </c>
      <c r="S155" s="3">
        <f t="shared" ref="S155" si="507">((F155)-($F$11))/($D$11)</f>
        <v>-8.7397437829971461E-2</v>
      </c>
      <c r="T155" s="21" t="s">
        <v>26</v>
      </c>
      <c r="U155" s="17">
        <f>AVERAGE(P155:P157)</f>
        <v>0.23759704606057266</v>
      </c>
      <c r="V155" s="3">
        <f>AVERAGE(Q155:Q157)</f>
        <v>0.23511126356610215</v>
      </c>
      <c r="W155" s="3">
        <f>AVERAGE(R155:R157)</f>
        <v>-0.11469540450577316</v>
      </c>
      <c r="X155" s="3">
        <f>AVERAGE(S155:S157)</f>
        <v>-0.124397056153646</v>
      </c>
    </row>
    <row r="156" spans="1:24" x14ac:dyDescent="0.25">
      <c r="A156" s="54"/>
      <c r="B156" s="9" t="s">
        <v>16</v>
      </c>
      <c r="C156" s="3">
        <v>47.615720000000003</v>
      </c>
      <c r="D156" s="3">
        <v>47.764960000000002</v>
      </c>
      <c r="E156" s="3">
        <v>38.45975</v>
      </c>
      <c r="F156" s="3">
        <v>38.467410000000001</v>
      </c>
      <c r="G156" s="21" t="s">
        <v>27</v>
      </c>
      <c r="H156" s="17">
        <f>STDEV(C155:C157)</f>
        <v>1.7556986078576595</v>
      </c>
      <c r="I156" s="3">
        <f>STDEV(D155:D157)</f>
        <v>1.714332398700243</v>
      </c>
      <c r="J156" s="3">
        <f>STDEV(E155:E157)</f>
        <v>3.0391513096641529</v>
      </c>
      <c r="K156" s="3">
        <f>STDEV(F155:F157)</f>
        <v>3.0385180113722092</v>
      </c>
      <c r="M156" s="52"/>
      <c r="N156" s="9" t="s">
        <v>16</v>
      </c>
      <c r="O156" s="52"/>
      <c r="P156" s="3">
        <f t="shared" ref="P156" si="508">((C156)-($C$12))/($C$12)</f>
        <v>0.30105380622501726</v>
      </c>
      <c r="Q156" s="3">
        <f t="shared" ref="Q156" si="509">((D156)-($D$12))/($D$12)</f>
        <v>0.29830626136681471</v>
      </c>
      <c r="R156" s="3">
        <f t="shared" ref="R156" si="510">((E156)-($E$12))/($C$12)</f>
        <v>-0.13598709868158776</v>
      </c>
      <c r="S156" s="3">
        <f t="shared" ref="S156" si="511">((F156)-($F$12))/($D$12)</f>
        <v>-0.14546505714427826</v>
      </c>
      <c r="T156" s="21" t="s">
        <v>27</v>
      </c>
      <c r="U156" s="17">
        <f>STDEV(P155:P157)</f>
        <v>5.630031183003454E-2</v>
      </c>
      <c r="V156" s="3">
        <f>STDEV(Q155:Q157)</f>
        <v>5.6361402754156485E-2</v>
      </c>
      <c r="W156" s="3">
        <f>STDEV(R155:R157)</f>
        <v>3.5289221172420629E-2</v>
      </c>
      <c r="X156" s="3">
        <f>STDEV(S155:S157)</f>
        <v>3.2145363994559036E-2</v>
      </c>
    </row>
    <row r="157" spans="1:24" x14ac:dyDescent="0.25">
      <c r="A157" s="54"/>
      <c r="B157" s="9" t="s">
        <v>17</v>
      </c>
      <c r="C157" s="3">
        <v>49.756689999999999</v>
      </c>
      <c r="D157" s="3">
        <v>49.886600000000001</v>
      </c>
      <c r="E157" s="3">
        <v>41.842700000000001</v>
      </c>
      <c r="F157" s="3">
        <v>41.851349999999996</v>
      </c>
      <c r="G157" s="27"/>
      <c r="H157" s="27"/>
      <c r="I157" s="27"/>
      <c r="J157" s="27"/>
      <c r="K157" s="27"/>
      <c r="M157" s="52"/>
      <c r="N157" s="9" t="s">
        <v>17</v>
      </c>
      <c r="O157" s="52"/>
      <c r="P157" s="3">
        <f t="shared" ref="P157" si="512">((C157)-($C$13))/($C$13)</f>
        <v>0.21810201401693891</v>
      </c>
      <c r="Q157" s="3">
        <f t="shared" ref="Q157" si="513">((D157)-($D$13))/($D$13)</f>
        <v>0.21698231730298931</v>
      </c>
      <c r="R157" s="3">
        <f t="shared" ref="R157" si="514">((E157)-($E$13))/($C$13)</f>
        <v>-0.13413820893797737</v>
      </c>
      <c r="S157" s="3">
        <f t="shared" ref="S157" si="515">((F157)-($F$13))/($D$13)</f>
        <v>-0.14032867348668834</v>
      </c>
      <c r="T157" s="27"/>
      <c r="U157" s="27"/>
      <c r="V157" s="27"/>
      <c r="W157" s="27"/>
      <c r="X157" s="27"/>
    </row>
    <row r="158" spans="1:24" x14ac:dyDescent="0.25">
      <c r="A158" s="54"/>
      <c r="B158" s="9" t="s">
        <v>18</v>
      </c>
      <c r="C158" s="3">
        <v>53.249969999999998</v>
      </c>
      <c r="D158" s="3">
        <v>54.804810000000003</v>
      </c>
      <c r="E158" s="3">
        <v>33.237639999999999</v>
      </c>
      <c r="F158" s="3">
        <v>33.245550000000001</v>
      </c>
      <c r="G158" s="21" t="s">
        <v>26</v>
      </c>
      <c r="H158" s="17">
        <f>AVERAGE(C158:C160)</f>
        <v>49.876556666666666</v>
      </c>
      <c r="I158" s="3">
        <f>AVERAGE(D158:D160)</f>
        <v>50.519443333333335</v>
      </c>
      <c r="J158" s="3">
        <f>AVERAGE(E158:E160)</f>
        <v>33.945609999999995</v>
      </c>
      <c r="K158" s="3">
        <f>AVERAGE(F158:F160)</f>
        <v>33.954636666666666</v>
      </c>
      <c r="M158" s="52"/>
      <c r="N158" s="9" t="s">
        <v>18</v>
      </c>
      <c r="O158" s="52"/>
      <c r="P158" s="3">
        <f t="shared" ref="P158" si="516">((C158)-($C$14))/($C$14)</f>
        <v>0.35375990819341707</v>
      </c>
      <c r="Q158" s="3">
        <f t="shared" ref="Q158" si="517">((D158)-($D$14))/($D$14)</f>
        <v>0.3878454653217227</v>
      </c>
      <c r="R158" s="3">
        <f t="shared" ref="R158" si="518">((E158)-($E$14))/($C$14)</f>
        <v>-0.24213706566209578</v>
      </c>
      <c r="S158" s="3">
        <f t="shared" ref="S158" si="519">((F158)-($F$14))/($D$14)</f>
        <v>-0.25061352326576958</v>
      </c>
      <c r="T158" s="21" t="s">
        <v>26</v>
      </c>
      <c r="U158" s="17">
        <f>AVERAGE(P158:P160)</f>
        <v>0.22520941192870803</v>
      </c>
      <c r="V158" s="3">
        <f>AVERAGE(Q158:Q160)</f>
        <v>0.2370828790353626</v>
      </c>
      <c r="W158" s="3">
        <f>AVERAGE(R158:R160)</f>
        <v>-0.25145853387835221</v>
      </c>
      <c r="X158" s="3">
        <f>AVERAGE(S158:S160)</f>
        <v>-0.26018824304152383</v>
      </c>
    </row>
    <row r="159" spans="1:24" x14ac:dyDescent="0.25">
      <c r="A159" s="54"/>
      <c r="B159" s="9" t="s">
        <v>4</v>
      </c>
      <c r="C159" s="3">
        <v>46.117460000000001</v>
      </c>
      <c r="D159" s="3">
        <v>46.286850000000001</v>
      </c>
      <c r="E159" s="3">
        <v>34.78604</v>
      </c>
      <c r="F159" s="3">
        <v>34.794049999999999</v>
      </c>
      <c r="G159" s="21" t="s">
        <v>27</v>
      </c>
      <c r="H159" s="17">
        <f>STDEV(C158:C160)</f>
        <v>3.5818624275973137</v>
      </c>
      <c r="I159" s="3">
        <f>STDEV(D158:D160)</f>
        <v>4.2592252122813772</v>
      </c>
      <c r="J159" s="3">
        <f>STDEV(E158:E160)</f>
        <v>0.78265246354943552</v>
      </c>
      <c r="K159" s="3">
        <f>STDEV(F158:F160)</f>
        <v>0.7824332831196098</v>
      </c>
      <c r="M159" s="52"/>
      <c r="N159" s="9" t="s">
        <v>4</v>
      </c>
      <c r="O159" s="52"/>
      <c r="P159" s="3">
        <f t="shared" ref="P159" si="520">((C159)-($C$15))/($C$15)</f>
        <v>0.165010081984648</v>
      </c>
      <c r="Q159" s="3">
        <f t="shared" ref="Q159" si="521">((D159)-($D$15))/($D$15)</f>
        <v>0.16514139974495542</v>
      </c>
      <c r="R159" s="3">
        <f t="shared" ref="R159" si="522">((E159)-($E$15))/($C$15)</f>
        <v>-0.28735955070371794</v>
      </c>
      <c r="S159" s="3">
        <f t="shared" ref="S159" si="523">((F159)-($F$15))/($D$15)</f>
        <v>-0.29715116252726786</v>
      </c>
      <c r="T159" s="21" t="s">
        <v>27</v>
      </c>
      <c r="U159" s="17">
        <f>STDEV(P158:P160)</f>
        <v>0.11140258379635941</v>
      </c>
      <c r="V159" s="3">
        <f>STDEV(Q158:Q160)</f>
        <v>0.13060953405917899</v>
      </c>
      <c r="W159" s="3">
        <f>STDEV(R158:R160)</f>
        <v>3.2266431341766405E-2</v>
      </c>
      <c r="X159" s="3">
        <f>STDEV(S158:S160)</f>
        <v>3.3226842755881537E-2</v>
      </c>
    </row>
    <row r="160" spans="1:24" x14ac:dyDescent="0.25">
      <c r="A160" s="55"/>
      <c r="B160" s="9" t="s">
        <v>5</v>
      </c>
      <c r="C160" s="3">
        <v>50.262239999999998</v>
      </c>
      <c r="D160" s="3">
        <v>50.466670000000001</v>
      </c>
      <c r="E160" s="3">
        <v>33.81315</v>
      </c>
      <c r="F160" s="3">
        <v>33.824309999999997</v>
      </c>
      <c r="M160" s="52"/>
      <c r="N160" s="9" t="s">
        <v>5</v>
      </c>
      <c r="O160" s="52"/>
      <c r="P160" s="3">
        <f t="shared" ref="P160" si="524">((C160)-($C$16))/($C$16)</f>
        <v>0.15685824560805889</v>
      </c>
      <c r="Q160" s="3">
        <f t="shared" ref="Q160" si="525">((D160)-($D$16))/($D$16)</f>
        <v>0.15826177203940958</v>
      </c>
      <c r="R160" s="3">
        <f t="shared" ref="R160" si="526">((E160)-($E$16))/($C$16)</f>
        <v>-0.22487898526924288</v>
      </c>
      <c r="S160" s="3">
        <f t="shared" ref="S160" si="527">((F160)-($F$16))/($D$16)</f>
        <v>-0.23280004333153401</v>
      </c>
      <c r="T160" s="27"/>
      <c r="U160" s="27"/>
      <c r="V160" s="27"/>
      <c r="W160" s="27"/>
      <c r="X160" s="27"/>
    </row>
    <row r="161" spans="1:24" x14ac:dyDescent="0.25">
      <c r="A161" s="53">
        <v>25</v>
      </c>
      <c r="B161" s="9" t="s">
        <v>3</v>
      </c>
      <c r="C161" s="3">
        <v>58.454880000000003</v>
      </c>
      <c r="D161" s="3">
        <v>58.749490000000002</v>
      </c>
      <c r="E161" s="3">
        <v>35.411879999999996</v>
      </c>
      <c r="F161" s="3">
        <v>35.422269999999997</v>
      </c>
      <c r="G161" s="21" t="s">
        <v>26</v>
      </c>
      <c r="H161" s="17">
        <f>AVERAGE(C161:C163)</f>
        <v>58.919420000000002</v>
      </c>
      <c r="I161" s="3">
        <f>AVERAGE(D161:D163)</f>
        <v>59.278940000000006</v>
      </c>
      <c r="J161" s="3">
        <f>AVERAGE(E161:E163)</f>
        <v>38.897379999999998</v>
      </c>
      <c r="K161" s="3">
        <f>AVERAGE(F161:F163)</f>
        <v>38.906443333333335</v>
      </c>
      <c r="M161" s="52">
        <v>25</v>
      </c>
      <c r="N161" s="9" t="s">
        <v>3</v>
      </c>
      <c r="O161" s="52">
        <v>576</v>
      </c>
      <c r="P161" s="3">
        <f t="shared" ref="P161" si="528">((C161)-($C$11))/($C$11)</f>
        <v>0.36552957567228916</v>
      </c>
      <c r="Q161" s="3">
        <f t="shared" ref="Q161" si="529">((D161)-($D$11))/($D$11)</f>
        <v>0.36663079665845988</v>
      </c>
      <c r="R161" s="3">
        <f t="shared" ref="R161" si="530">((E161)-($E$11))/($C$11)</f>
        <v>-8.2511047134753171E-2</v>
      </c>
      <c r="S161" s="3">
        <f t="shared" ref="S161" si="531">((F161)-($F$11))/($D$11)</f>
        <v>-9.5903654367580568E-2</v>
      </c>
      <c r="T161" s="21" t="s">
        <v>26</v>
      </c>
      <c r="U161" s="17">
        <f>AVERAGE(P161:P163)</f>
        <v>0.47633311092404446</v>
      </c>
      <c r="V161" s="3">
        <f>AVERAGE(Q161:Q163)</f>
        <v>0.47897168587865196</v>
      </c>
      <c r="W161" s="3">
        <f>AVERAGE(R161:R163)</f>
        <v>-0.10948789523368586</v>
      </c>
      <c r="X161" s="3">
        <f>AVERAGE(S161:S163)</f>
        <v>-0.11920050161412332</v>
      </c>
    </row>
    <row r="162" spans="1:24" x14ac:dyDescent="0.25">
      <c r="A162" s="54"/>
      <c r="B162" s="9" t="s">
        <v>16</v>
      </c>
      <c r="C162" s="3">
        <v>58.836530000000003</v>
      </c>
      <c r="D162" s="3">
        <v>59.27561</v>
      </c>
      <c r="E162" s="3">
        <v>38.542319999999997</v>
      </c>
      <c r="F162" s="3">
        <v>38.550060000000002</v>
      </c>
      <c r="G162" s="21" t="s">
        <v>27</v>
      </c>
      <c r="H162" s="17">
        <f>STDEV(C161:C163)</f>
        <v>0.51105174327067793</v>
      </c>
      <c r="I162" s="3">
        <f>STDEV(D161:D163)</f>
        <v>0.53112282939071609</v>
      </c>
      <c r="J162" s="3">
        <f>STDEV(E161:E163)</f>
        <v>3.6759134216681462</v>
      </c>
      <c r="K162" s="3">
        <f>STDEV(F161:F163)</f>
        <v>3.6753468140344716</v>
      </c>
      <c r="M162" s="52"/>
      <c r="N162" s="9" t="s">
        <v>16</v>
      </c>
      <c r="O162" s="52"/>
      <c r="P162" s="3">
        <f t="shared" ref="P162" si="532">((C162)-($C$12))/($C$12)</f>
        <v>0.60765166003102367</v>
      </c>
      <c r="Q162" s="3">
        <f t="shared" ref="Q162" si="533">((D162)-($D$12))/($D$12)</f>
        <v>0.6111788978644046</v>
      </c>
      <c r="R162" s="3">
        <f t="shared" ref="R162" si="534">((E162)-($E$12))/($C$12)</f>
        <v>-0.1337309527537304</v>
      </c>
      <c r="S162" s="3">
        <f t="shared" ref="S162" si="535">((F162)-($F$12))/($D$12)</f>
        <v>-0.14321853558324338</v>
      </c>
      <c r="T162" s="21" t="s">
        <v>27</v>
      </c>
      <c r="U162" s="17">
        <f>STDEV(P161:P163)</f>
        <v>0.12235777571803322</v>
      </c>
      <c r="V162" s="3">
        <f>STDEV(Q161:Q163)</f>
        <v>0.12347852661911451</v>
      </c>
      <c r="W162" s="3">
        <f>STDEV(R161:R163)</f>
        <v>2.5719154167684957E-2</v>
      </c>
      <c r="X162" s="3">
        <f>STDEV(S161:S163)</f>
        <v>2.3665683569879997E-2</v>
      </c>
    </row>
    <row r="163" spans="1:24" x14ac:dyDescent="0.25">
      <c r="A163" s="54"/>
      <c r="B163" s="9" t="s">
        <v>17</v>
      </c>
      <c r="C163" s="3">
        <v>59.466850000000001</v>
      </c>
      <c r="D163" s="3">
        <v>59.811720000000001</v>
      </c>
      <c r="E163" s="3">
        <v>42.737940000000002</v>
      </c>
      <c r="F163" s="3">
        <v>42.747</v>
      </c>
      <c r="G163" s="28"/>
      <c r="H163" s="28"/>
      <c r="I163" s="28"/>
      <c r="J163" s="28"/>
      <c r="K163" s="28"/>
      <c r="M163" s="52"/>
      <c r="N163" s="9" t="s">
        <v>17</v>
      </c>
      <c r="O163" s="52"/>
      <c r="P163" s="3">
        <f t="shared" ref="P163" si="536">((C163)-($C$13))/($C$13)</f>
        <v>0.45581809706882043</v>
      </c>
      <c r="Q163" s="3">
        <f t="shared" ref="Q163" si="537">((D163)-($D$13))/($D$13)</f>
        <v>0.45910536311309152</v>
      </c>
      <c r="R163" s="3">
        <f t="shared" ref="R163" si="538">((E163)-($E$13))/($C$13)</f>
        <v>-0.11222168581257401</v>
      </c>
      <c r="S163" s="3">
        <f t="shared" ref="S163" si="539">((F163)-($F$13))/($D$13)</f>
        <v>-0.11847931489154603</v>
      </c>
      <c r="T163" s="28"/>
      <c r="U163" s="28"/>
      <c r="V163" s="28"/>
      <c r="W163" s="28"/>
      <c r="X163" s="28"/>
    </row>
    <row r="164" spans="1:24" x14ac:dyDescent="0.25">
      <c r="A164" s="54"/>
      <c r="B164" s="9" t="s">
        <v>18</v>
      </c>
      <c r="C164" s="3">
        <v>57.074840000000002</v>
      </c>
      <c r="D164" s="3">
        <v>58.435229999999997</v>
      </c>
      <c r="E164" s="3">
        <v>33.423659999999998</v>
      </c>
      <c r="F164" s="3">
        <v>33.431840000000001</v>
      </c>
      <c r="G164" s="21" t="s">
        <v>26</v>
      </c>
      <c r="H164" s="17">
        <f>AVERAGE(C164:C166)</f>
        <v>54.37018333333333</v>
      </c>
      <c r="I164" s="3">
        <f>AVERAGE(D164:D166)</f>
        <v>55.414643333333323</v>
      </c>
      <c r="J164" s="3">
        <f>AVERAGE(E164:E166)</f>
        <v>34.49174</v>
      </c>
      <c r="K164" s="3">
        <f>AVERAGE(F164:F166)</f>
        <v>34.500873333333338</v>
      </c>
      <c r="M164" s="52"/>
      <c r="N164" s="9" t="s">
        <v>18</v>
      </c>
      <c r="O164" s="52"/>
      <c r="P164" s="3">
        <f t="shared" ref="P164" si="540">((C164)-($C$14))/($C$14)</f>
        <v>0.45099856692039403</v>
      </c>
      <c r="Q164" s="3">
        <f t="shared" ref="Q164" si="541">((D164)-($D$14))/($D$14)</f>
        <v>0.4797801318995884</v>
      </c>
      <c r="R164" s="3">
        <f t="shared" ref="R164" si="542">((E164)-($E$14))/($C$14)</f>
        <v>-0.23740792838517077</v>
      </c>
      <c r="S164" s="3">
        <f t="shared" ref="S164" si="543">((F164)-($F$14))/($D$14)</f>
        <v>-0.24589602252569248</v>
      </c>
      <c r="T164" s="21" t="s">
        <v>26</v>
      </c>
      <c r="U164" s="17">
        <f>AVERAGE(P164:P166)</f>
        <v>0.3353090240785867</v>
      </c>
      <c r="V164" s="3">
        <f>AVERAGE(Q164:Q166)</f>
        <v>0.35639023015748483</v>
      </c>
      <c r="W164" s="3">
        <f>AVERAGE(R164:R166)</f>
        <v>-0.23821058961296004</v>
      </c>
      <c r="X164" s="3">
        <f>AVERAGE(S164:S166)</f>
        <v>-0.24698091234432829</v>
      </c>
    </row>
    <row r="165" spans="1:24" x14ac:dyDescent="0.25">
      <c r="A165" s="54"/>
      <c r="B165" s="9" t="s">
        <v>4</v>
      </c>
      <c r="C165" s="3">
        <v>50.933239999999998</v>
      </c>
      <c r="D165" s="3">
        <v>51.806330000000003</v>
      </c>
      <c r="E165" s="3">
        <v>35.492519999999999</v>
      </c>
      <c r="F165" s="3">
        <v>35.500869999999999</v>
      </c>
      <c r="G165" s="21" t="s">
        <v>27</v>
      </c>
      <c r="H165" s="17">
        <f>STDEV(C164:C166)</f>
        <v>3.1356012918790146</v>
      </c>
      <c r="I165" s="3">
        <f>STDEV(D164:D166)</f>
        <v>3.3533037110487496</v>
      </c>
      <c r="J165" s="3">
        <f>STDEV(E164:E166)</f>
        <v>1.0360706502936956</v>
      </c>
      <c r="K165" s="3">
        <f>STDEV(F164:F166)</f>
        <v>1.0362412032115551</v>
      </c>
      <c r="M165" s="52"/>
      <c r="N165" s="9" t="s">
        <v>4</v>
      </c>
      <c r="O165" s="52"/>
      <c r="P165" s="3">
        <f t="shared" ref="P165" si="544">((C165)-($C$15))/($C$15)</f>
        <v>0.28666535642127189</v>
      </c>
      <c r="Q165" s="3">
        <f t="shared" ref="Q165" si="545">((D165)-($D$15))/($D$15)</f>
        <v>0.30407880103850399</v>
      </c>
      <c r="R165" s="3">
        <f t="shared" ref="R165" si="546">((E165)-($E$15))/($C$15)</f>
        <v>-0.26951259376548858</v>
      </c>
      <c r="S165" s="3">
        <f t="shared" ref="S165" si="547">((F165)-($F$15))/($D$15)</f>
        <v>-0.27935895493120699</v>
      </c>
      <c r="T165" s="21" t="s">
        <v>27</v>
      </c>
      <c r="U165" s="17">
        <f>STDEV(P164:P166)</f>
        <v>0.1006116944131154</v>
      </c>
      <c r="V165" s="3">
        <f>STDEV(Q164:Q166)</f>
        <v>0.10726999286574072</v>
      </c>
      <c r="W165" s="3">
        <f>STDEV(R164:R166)</f>
        <v>3.0908491129884547E-2</v>
      </c>
      <c r="X165" s="3">
        <f>STDEV(S164:S166)</f>
        <v>3.184945869126269E-2</v>
      </c>
    </row>
    <row r="166" spans="1:24" x14ac:dyDescent="0.25">
      <c r="A166" s="55"/>
      <c r="B166" s="9" t="s">
        <v>5</v>
      </c>
      <c r="C166" s="3">
        <v>55.102469999999997</v>
      </c>
      <c r="D166" s="3">
        <v>56.002369999999999</v>
      </c>
      <c r="E166" s="3">
        <v>34.559040000000003</v>
      </c>
      <c r="F166" s="3">
        <v>34.56991</v>
      </c>
      <c r="M166" s="52"/>
      <c r="N166" s="9" t="s">
        <v>5</v>
      </c>
      <c r="O166" s="52"/>
      <c r="P166" s="3">
        <f t="shared" ref="P166" si="548">((C166)-($C$16))/($C$16)</f>
        <v>0.26826314889409414</v>
      </c>
      <c r="Q166" s="3">
        <f t="shared" ref="Q166" si="549">((D166)-($D$16))/($D$16)</f>
        <v>0.28531175753436216</v>
      </c>
      <c r="R166" s="3">
        <f t="shared" ref="R166" si="550">((E166)-($E$16))/($C$16)</f>
        <v>-0.20771124668822066</v>
      </c>
      <c r="S166" s="3">
        <f t="shared" ref="S166" si="551">((F166)-($F$16))/($D$16)</f>
        <v>-0.21568775957608535</v>
      </c>
      <c r="T166" s="28"/>
      <c r="U166" s="28"/>
      <c r="V166" s="28"/>
      <c r="W166" s="28"/>
      <c r="X166" s="28"/>
    </row>
    <row r="167" spans="1:24" x14ac:dyDescent="0.25">
      <c r="A167" s="53">
        <v>26</v>
      </c>
      <c r="B167" s="9" t="s">
        <v>3</v>
      </c>
      <c r="C167" s="3">
        <v>53.689880000000002</v>
      </c>
      <c r="D167" s="3">
        <v>53.976120000000002</v>
      </c>
      <c r="E167" s="3">
        <v>35.138660000000002</v>
      </c>
      <c r="F167" s="3">
        <v>35.149270000000001</v>
      </c>
      <c r="G167" s="21" t="s">
        <v>26</v>
      </c>
      <c r="H167" s="17">
        <f>AVERAGE(C167:C169)</f>
        <v>56.213500000000003</v>
      </c>
      <c r="I167" s="3">
        <f>AVERAGE(D167:D169)</f>
        <v>56.790856666666663</v>
      </c>
      <c r="J167" s="3">
        <f>AVERAGE(E167:E169)</f>
        <v>38.338810000000002</v>
      </c>
      <c r="K167" s="3">
        <f>AVERAGE(F167:F169)</f>
        <v>38.34818666666667</v>
      </c>
      <c r="M167" s="52">
        <v>26</v>
      </c>
      <c r="N167" s="9" t="s">
        <v>3</v>
      </c>
      <c r="O167" s="52">
        <v>600</v>
      </c>
      <c r="P167" s="3">
        <f t="shared" ref="P167" si="552">((C167)-($C$11))/($C$11)</f>
        <v>0.25421725362016184</v>
      </c>
      <c r="Q167" s="3">
        <f t="shared" ref="Q167" si="553">((D167)-($D$11))/($D$11)</f>
        <v>0.25559265069590614</v>
      </c>
      <c r="R167" s="3">
        <f t="shared" ref="R167" si="554">((E167)-($E$11))/($C$11)</f>
        <v>-8.8893576543164862E-2</v>
      </c>
      <c r="S167" s="3">
        <f t="shared" ref="S167" si="555">((F167)-($F$11))/($D$11)</f>
        <v>-0.10225418111237027</v>
      </c>
      <c r="T167" s="21" t="s">
        <v>26</v>
      </c>
      <c r="U167" s="17">
        <f>AVERAGE(P167:P169)</f>
        <v>0.41158722752990889</v>
      </c>
      <c r="V167" s="3">
        <f>AVERAGE(Q167:Q169)</f>
        <v>0.42030182978204839</v>
      </c>
      <c r="W167" s="3">
        <f>AVERAGE(R167:R169)</f>
        <v>-0.1233879302454699</v>
      </c>
      <c r="X167" s="3">
        <f>AVERAGE(S167:S169)</f>
        <v>-0.13303696922270017</v>
      </c>
    </row>
    <row r="168" spans="1:24" x14ac:dyDescent="0.25">
      <c r="A168" s="54"/>
      <c r="B168" s="9" t="s">
        <v>16</v>
      </c>
      <c r="C168" s="3">
        <v>58.539000000000001</v>
      </c>
      <c r="D168" s="3">
        <v>59.51699</v>
      </c>
      <c r="E168" s="3">
        <v>38.196550000000002</v>
      </c>
      <c r="F168" s="3">
        <v>38.204520000000002</v>
      </c>
      <c r="G168" s="21" t="s">
        <v>27</v>
      </c>
      <c r="H168" s="17">
        <f>STDEV(C167:C169)</f>
        <v>2.4306233448232981</v>
      </c>
      <c r="I168" s="3">
        <f>STDEV(D167:D169)</f>
        <v>2.7714974295916872</v>
      </c>
      <c r="J168" s="3">
        <f>STDEV(E167:E169)</f>
        <v>3.2735991307886194</v>
      </c>
      <c r="K168" s="3">
        <f>STDEV(F167:F169)</f>
        <v>3.2731155869955662</v>
      </c>
      <c r="M168" s="52"/>
      <c r="N168" s="9" t="s">
        <v>16</v>
      </c>
      <c r="O168" s="52"/>
      <c r="P168" s="3">
        <f t="shared" ref="P168" si="556">((C168)-($C$12))/($C$12)</f>
        <v>0.5995219386078019</v>
      </c>
      <c r="Q168" s="3">
        <f t="shared" ref="Q168" si="557">((D168)-($D$12))/($D$12)</f>
        <v>0.61773988243067912</v>
      </c>
      <c r="R168" s="3">
        <f t="shared" ref="R168" si="558">((E168)-($E$12))/($C$12)</f>
        <v>-0.14317878583445284</v>
      </c>
      <c r="S168" s="3">
        <f t="shared" ref="S168" si="559">((F168)-($F$12))/($D$12)</f>
        <v>-0.15261070812044825</v>
      </c>
      <c r="T168" s="21" t="s">
        <v>27</v>
      </c>
      <c r="U168" s="17">
        <f>STDEV(P167:P169)</f>
        <v>0.17466964171607421</v>
      </c>
      <c r="V168" s="3">
        <f>STDEV(Q167:Q169)</f>
        <v>0.18327858231880725</v>
      </c>
      <c r="W168" s="3">
        <f>STDEV(R167:R169)</f>
        <v>2.9981087864286757E-2</v>
      </c>
      <c r="X168" s="3">
        <f>STDEV(S167:S169)</f>
        <v>2.6984755719968622E-2</v>
      </c>
    </row>
    <row r="169" spans="1:24" x14ac:dyDescent="0.25">
      <c r="A169" s="54"/>
      <c r="B169" s="9" t="s">
        <v>17</v>
      </c>
      <c r="C169" s="3">
        <v>56.411619999999999</v>
      </c>
      <c r="D169" s="3">
        <v>56.879460000000002</v>
      </c>
      <c r="E169" s="3">
        <v>41.681220000000003</v>
      </c>
      <c r="F169" s="3">
        <v>41.690770000000001</v>
      </c>
      <c r="G169" s="28"/>
      <c r="H169" s="28"/>
      <c r="I169" s="28"/>
      <c r="J169" s="28"/>
      <c r="K169" s="28"/>
      <c r="M169" s="52"/>
      <c r="N169" s="9" t="s">
        <v>17</v>
      </c>
      <c r="O169" s="52"/>
      <c r="P169" s="3">
        <f t="shared" ref="P169" si="560">((C169)-($C$13))/($C$13)</f>
        <v>0.38102249036176306</v>
      </c>
      <c r="Q169" s="3">
        <f t="shared" ref="Q169" si="561">((D169)-($D$13))/($D$13)</f>
        <v>0.38757295621955973</v>
      </c>
      <c r="R169" s="3">
        <f t="shared" ref="R169" si="562">((E169)-($E$13))/($C$13)</f>
        <v>-0.13809142835879198</v>
      </c>
      <c r="S169" s="3">
        <f t="shared" ref="S169" si="563">((F169)-($F$13))/($D$13)</f>
        <v>-0.14424601843528195</v>
      </c>
      <c r="T169" s="28"/>
      <c r="U169" s="28"/>
      <c r="V169" s="28"/>
      <c r="W169" s="28"/>
      <c r="X169" s="28"/>
    </row>
    <row r="170" spans="1:24" x14ac:dyDescent="0.25">
      <c r="A170" s="54"/>
      <c r="B170" s="9" t="s">
        <v>18</v>
      </c>
      <c r="C170" s="3">
        <v>52.206539999999997</v>
      </c>
      <c r="D170" s="3">
        <v>53.409260000000003</v>
      </c>
      <c r="E170" s="3">
        <v>33.2483</v>
      </c>
      <c r="F170" s="3">
        <v>33.256140000000002</v>
      </c>
      <c r="G170" s="21" t="s">
        <v>26</v>
      </c>
      <c r="H170" s="17">
        <f>AVERAGE(C170:C172)</f>
        <v>49.452656666666662</v>
      </c>
      <c r="I170" s="3">
        <f>AVERAGE(D170:D172)</f>
        <v>50.382959999999997</v>
      </c>
      <c r="J170" s="3">
        <f>AVERAGE(E170:E172)</f>
        <v>34.151109999999996</v>
      </c>
      <c r="K170" s="3">
        <f>AVERAGE(F170:F172)</f>
        <v>34.160103333333332</v>
      </c>
      <c r="M170" s="52"/>
      <c r="N170" s="9" t="s">
        <v>18</v>
      </c>
      <c r="O170" s="52"/>
      <c r="P170" s="3">
        <f t="shared" ref="P170" si="564">((C170)-($C$14))/($C$14)</f>
        <v>0.32723306318287043</v>
      </c>
      <c r="Q170" s="3">
        <f t="shared" ref="Q170" si="565">((D170)-($D$14))/($D$14)</f>
        <v>0.3525053603358696</v>
      </c>
      <c r="R170" s="3">
        <f t="shared" ref="R170" si="566">((E170)-($E$14))/($C$14)</f>
        <v>-0.24186605930056462</v>
      </c>
      <c r="S170" s="3">
        <f t="shared" ref="S170" si="567">((F170)-($F$14))/($D$14)</f>
        <v>-0.25034534820088461</v>
      </c>
      <c r="T170" s="21" t="s">
        <v>26</v>
      </c>
      <c r="U170" s="17">
        <f>AVERAGE(P170:P172)</f>
        <v>0.21448831760081224</v>
      </c>
      <c r="V170" s="3">
        <f>AVERAGE(Q170:Q172)</f>
        <v>0.23318367816671962</v>
      </c>
      <c r="W170" s="3">
        <f>AVERAGE(R170:R172)</f>
        <v>-0.24655943348788711</v>
      </c>
      <c r="X170" s="3">
        <f>AVERAGE(S170:S172)</f>
        <v>-0.25530519212803165</v>
      </c>
    </row>
    <row r="171" spans="1:24" x14ac:dyDescent="0.25">
      <c r="A171" s="54"/>
      <c r="B171" s="9" t="s">
        <v>4</v>
      </c>
      <c r="C171" s="3">
        <v>45.947119999999998</v>
      </c>
      <c r="D171" s="3">
        <v>46.741790000000002</v>
      </c>
      <c r="E171" s="3">
        <v>35.000709999999998</v>
      </c>
      <c r="F171" s="3">
        <v>35.008809999999997</v>
      </c>
      <c r="G171" s="21" t="s">
        <v>27</v>
      </c>
      <c r="H171" s="17">
        <f>STDEV(C170:C172)</f>
        <v>3.1966891832383908</v>
      </c>
      <c r="I171" s="3">
        <f>STDEV(D170:D172)</f>
        <v>3.3759943554307084</v>
      </c>
      <c r="J171" s="3">
        <f>STDEV(E170:E172)</f>
        <v>0.87741591055781409</v>
      </c>
      <c r="K171" s="3">
        <f>STDEV(F170:F172)</f>
        <v>0.87764059080772272</v>
      </c>
      <c r="M171" s="52"/>
      <c r="N171" s="9" t="s">
        <v>4</v>
      </c>
      <c r="O171" s="52"/>
      <c r="P171" s="3">
        <f t="shared" ref="P171" si="568">((C171)-($C$15))/($C$15)</f>
        <v>0.16070698685830609</v>
      </c>
      <c r="Q171" s="3">
        <f t="shared" ref="Q171" si="569">((D171)-($D$15))/($D$15)</f>
        <v>0.17659323603107061</v>
      </c>
      <c r="R171" s="3">
        <f t="shared" ref="R171" si="570">((E171)-($E$15))/($C$15)</f>
        <v>-0.2819365999536193</v>
      </c>
      <c r="S171" s="3">
        <f t="shared" ref="S171" si="571">((F171)-($F$15))/($D$15)</f>
        <v>-0.29174518292379031</v>
      </c>
      <c r="T171" s="21" t="s">
        <v>27</v>
      </c>
      <c r="U171" s="17">
        <f>STDEV(P170:P172)</f>
        <v>9.7674186667560614E-2</v>
      </c>
      <c r="V171" s="3">
        <f>STDEV(Q170:Q172)</f>
        <v>0.10338121312144817</v>
      </c>
      <c r="W171" s="3">
        <f>STDEV(R170:R172)</f>
        <v>3.3279624224072178E-2</v>
      </c>
      <c r="X171" s="3">
        <f>STDEV(S170:S172)</f>
        <v>3.4230634144330502E-2</v>
      </c>
    </row>
    <row r="172" spans="1:24" x14ac:dyDescent="0.25">
      <c r="A172" s="55"/>
      <c r="B172" s="9" t="s">
        <v>5</v>
      </c>
      <c r="C172" s="3">
        <v>50.20431</v>
      </c>
      <c r="D172" s="3">
        <v>50.99783</v>
      </c>
      <c r="E172" s="3">
        <v>34.204320000000003</v>
      </c>
      <c r="F172" s="3">
        <v>34.215359999999997</v>
      </c>
      <c r="M172" s="52"/>
      <c r="N172" s="9" t="s">
        <v>5</v>
      </c>
      <c r="O172" s="52"/>
      <c r="P172" s="3">
        <f t="shared" ref="P172" si="572">((C172)-($C$16))/($C$16)</f>
        <v>0.1555249027612603</v>
      </c>
      <c r="Q172" s="3">
        <f t="shared" ref="Q172" si="573">((D172)-($D$16))/($D$16)</f>
        <v>0.17045243813321867</v>
      </c>
      <c r="R172" s="3">
        <f t="shared" ref="R172" si="574">((E172)-($E$16))/($C$16)</f>
        <v>-0.21587564120947739</v>
      </c>
      <c r="S172" s="3">
        <f t="shared" ref="S172" si="575">((F172)-($F$16))/($D$16)</f>
        <v>-0.22382504525942004</v>
      </c>
      <c r="T172" s="28"/>
      <c r="U172" s="28"/>
      <c r="V172" s="28"/>
      <c r="W172" s="28"/>
      <c r="X172" s="28"/>
    </row>
    <row r="173" spans="1:24" x14ac:dyDescent="0.25">
      <c r="A173" s="53">
        <v>27</v>
      </c>
      <c r="B173" s="9" t="s">
        <v>3</v>
      </c>
      <c r="C173" s="3">
        <v>50.776060000000001</v>
      </c>
      <c r="D173" s="3">
        <v>51.051540000000003</v>
      </c>
      <c r="E173" s="3">
        <v>34.7684</v>
      </c>
      <c r="F173" s="3">
        <v>34.779150000000001</v>
      </c>
      <c r="G173" s="21" t="s">
        <v>26</v>
      </c>
      <c r="H173" s="17">
        <f>AVERAGE(C173:C175)</f>
        <v>54.481953333333337</v>
      </c>
      <c r="I173" s="3">
        <f>AVERAGE(D173:D175)</f>
        <v>55.507390000000008</v>
      </c>
      <c r="J173" s="3">
        <f>AVERAGE(E173:E175)</f>
        <v>38.061729999999997</v>
      </c>
      <c r="K173" s="3">
        <f>AVERAGE(F173:F175)</f>
        <v>38.071019999999997</v>
      </c>
      <c r="M173" s="52">
        <v>27</v>
      </c>
      <c r="N173" s="9" t="s">
        <v>3</v>
      </c>
      <c r="O173" s="52">
        <v>624</v>
      </c>
      <c r="P173" s="3">
        <f t="shared" ref="P173" si="576">((C173)-($C$11))/($C$11)</f>
        <v>0.18614924307621011</v>
      </c>
      <c r="Q173" s="3">
        <f t="shared" ref="Q173" si="577">((D173)-($D$11))/($D$11)</f>
        <v>0.18756106275716153</v>
      </c>
      <c r="R173" s="3">
        <f t="shared" ref="R173" si="578">((E173)-($E$11))/($C$11)</f>
        <v>-9.7542999494480892E-2</v>
      </c>
      <c r="S173" s="3">
        <f t="shared" ref="S173" si="579">((F173)-($F$11))/($D$11)</f>
        <v>-0.11086391356211968</v>
      </c>
      <c r="T173" s="21" t="s">
        <v>26</v>
      </c>
      <c r="U173" s="17">
        <f>AVERAGE(P173:P175)</f>
        <v>0.37015481338794526</v>
      </c>
      <c r="V173" s="3">
        <f>AVERAGE(Q173:Q175)</f>
        <v>0.39113781965117117</v>
      </c>
      <c r="W173" s="3">
        <f>AVERAGE(R173:R175)</f>
        <v>-0.13071944808836286</v>
      </c>
      <c r="X173" s="3">
        <f>AVERAGE(S173:S175)</f>
        <v>-0.1403315709131274</v>
      </c>
    </row>
    <row r="174" spans="1:24" x14ac:dyDescent="0.25">
      <c r="A174" s="54"/>
      <c r="B174" s="9" t="s">
        <v>16</v>
      </c>
      <c r="C174" s="3">
        <v>58.40108</v>
      </c>
      <c r="D174" s="3">
        <v>60.638570000000001</v>
      </c>
      <c r="E174" s="3">
        <v>37.472000000000001</v>
      </c>
      <c r="F174" s="3">
        <v>37.479970000000002</v>
      </c>
      <c r="G174" s="21" t="s">
        <v>27</v>
      </c>
      <c r="H174" s="17">
        <f>STDEV(C173:C175)</f>
        <v>3.8169796752056895</v>
      </c>
      <c r="I174" s="3">
        <f>STDEV(D173:D175)</f>
        <v>4.8290619184164534</v>
      </c>
      <c r="J174" s="3">
        <f>STDEV(E173:E175)</f>
        <v>3.6243591795929926</v>
      </c>
      <c r="K174" s="3">
        <f>STDEV(F173:F175)</f>
        <v>3.6237284615296446</v>
      </c>
      <c r="M174" s="52"/>
      <c r="N174" s="9" t="s">
        <v>16</v>
      </c>
      <c r="O174" s="52"/>
      <c r="P174" s="3">
        <f t="shared" ref="P174" si="580">((C174)-($C$12))/($C$12)</f>
        <v>0.59575340710277458</v>
      </c>
      <c r="Q174" s="3">
        <f t="shared" ref="Q174" si="581">((D174)-($D$12))/($D$12)</f>
        <v>0.64822571004623242</v>
      </c>
      <c r="R174" s="3">
        <f t="shared" ref="R174" si="582">((E174)-($E$12))/($C$12)</f>
        <v>-0.16297641853433301</v>
      </c>
      <c r="S174" s="3">
        <f t="shared" ref="S174" si="583">((F174)-($F$12))/($D$12)</f>
        <v>-0.17230480608835874</v>
      </c>
      <c r="T174" s="21" t="s">
        <v>27</v>
      </c>
      <c r="U174" s="17">
        <f>STDEV(P173:P175)</f>
        <v>0.20794561186481664</v>
      </c>
      <c r="V174" s="3">
        <f>STDEV(Q173:Q175)</f>
        <v>0.23494799503702199</v>
      </c>
      <c r="W174" s="3">
        <f>STDEV(R173:R175)</f>
        <v>3.2726398547038169E-2</v>
      </c>
      <c r="X174" s="3">
        <f>STDEV(S173:S175)</f>
        <v>3.0796984572846599E-2</v>
      </c>
    </row>
    <row r="175" spans="1:24" x14ac:dyDescent="0.25">
      <c r="A175" s="54"/>
      <c r="B175" s="9" t="s">
        <v>17</v>
      </c>
      <c r="C175" s="3">
        <v>54.268720000000002</v>
      </c>
      <c r="D175" s="3">
        <v>54.832059999999998</v>
      </c>
      <c r="E175" s="3">
        <v>41.944789999999998</v>
      </c>
      <c r="F175" s="3">
        <v>41.953940000000003</v>
      </c>
      <c r="G175" s="29"/>
      <c r="H175" s="29"/>
      <c r="I175" s="29"/>
      <c r="J175" s="29"/>
      <c r="K175" s="29"/>
      <c r="M175" s="52"/>
      <c r="N175" s="9" t="s">
        <v>17</v>
      </c>
      <c r="O175" s="52"/>
      <c r="P175" s="3">
        <f t="shared" ref="P175" si="584">((C175)-($C$13))/($C$13)</f>
        <v>0.32856178998485103</v>
      </c>
      <c r="Q175" s="3">
        <f t="shared" ref="Q175" si="585">((D175)-($D$13))/($D$13)</f>
        <v>0.33762668615011937</v>
      </c>
      <c r="R175" s="3">
        <f t="shared" ref="R175" si="586">((E175)-($E$13))/($C$13)</f>
        <v>-0.13163892623627463</v>
      </c>
      <c r="S175" s="3">
        <f t="shared" ref="S175" si="587">((F175)-($F$13))/($D$13)</f>
        <v>-0.13782599308890375</v>
      </c>
      <c r="T175" s="29"/>
      <c r="U175" s="29"/>
      <c r="V175" s="29"/>
      <c r="W175" s="29"/>
      <c r="X175" s="29"/>
    </row>
    <row r="176" spans="1:24" x14ac:dyDescent="0.25">
      <c r="A176" s="54"/>
      <c r="B176" s="9" t="s">
        <v>18</v>
      </c>
      <c r="C176" s="3">
        <v>49.51455</v>
      </c>
      <c r="D176" s="3">
        <v>50.51126</v>
      </c>
      <c r="E176" s="3">
        <v>32.679819999999999</v>
      </c>
      <c r="F176" s="3">
        <v>32.688209999999998</v>
      </c>
      <c r="G176" s="21" t="s">
        <v>26</v>
      </c>
      <c r="H176" s="17">
        <f>AVERAGE(C176:C178)</f>
        <v>47.085639999999991</v>
      </c>
      <c r="I176" s="3">
        <f>AVERAGE(D176:D178)</f>
        <v>47.924953333333328</v>
      </c>
      <c r="J176" s="3">
        <f>AVERAGE(E176:E178)</f>
        <v>33.686373333333336</v>
      </c>
      <c r="K176" s="3">
        <f>AVERAGE(F176:F178)</f>
        <v>33.69563333333334</v>
      </c>
      <c r="M176" s="52"/>
      <c r="N176" s="9" t="s">
        <v>18</v>
      </c>
      <c r="O176" s="52"/>
      <c r="P176" s="3">
        <f t="shared" ref="P176" si="588">((C176)-($C$14))/($C$14)</f>
        <v>0.25879531316615506</v>
      </c>
      <c r="Q176" s="3">
        <f t="shared" ref="Q176" si="589">((D176)-($D$14))/($D$14)</f>
        <v>0.27911807629086782</v>
      </c>
      <c r="R176" s="3">
        <f t="shared" ref="R176" si="590">((E176)-($E$14))/($C$14)</f>
        <v>-0.25631837603632607</v>
      </c>
      <c r="S176" s="3">
        <f t="shared" ref="S176" si="591">((F176)-($F$14))/($D$14)</f>
        <v>-0.26472728064659823</v>
      </c>
      <c r="T176" s="21" t="s">
        <v>26</v>
      </c>
      <c r="U176" s="17">
        <f>AVERAGE(P176:P178)</f>
        <v>0.15639473680751412</v>
      </c>
      <c r="V176" s="3">
        <f>AVERAGE(Q176:Q178)</f>
        <v>0.17301381328987664</v>
      </c>
      <c r="W176" s="3">
        <f>AVERAGE(R176:R178)</f>
        <v>-0.25810497043333164</v>
      </c>
      <c r="X176" s="3">
        <f>AVERAGE(S176:S178)</f>
        <v>-0.26680327002433635</v>
      </c>
    </row>
    <row r="177" spans="1:24" x14ac:dyDescent="0.25">
      <c r="A177" s="54"/>
      <c r="B177" s="9" t="s">
        <v>4</v>
      </c>
      <c r="C177" s="3">
        <v>44.004399999999997</v>
      </c>
      <c r="D177" s="3">
        <v>44.76397</v>
      </c>
      <c r="E177" s="3">
        <v>34.475659999999998</v>
      </c>
      <c r="F177" s="3">
        <v>34.483550000000001</v>
      </c>
      <c r="G177" s="21" t="s">
        <v>27</v>
      </c>
      <c r="H177" s="17">
        <f>STDEV(C176:C178)</f>
        <v>2.8123991674902777</v>
      </c>
      <c r="I177" s="3">
        <f>STDEV(D176:D178)</f>
        <v>2.9164234156640108</v>
      </c>
      <c r="J177" s="3">
        <f>STDEV(E176:E178)</f>
        <v>0.91742243799317047</v>
      </c>
      <c r="K177" s="3">
        <f>STDEV(F176:F178)</f>
        <v>0.91757768686544272</v>
      </c>
      <c r="M177" s="52"/>
      <c r="N177" s="9" t="s">
        <v>4</v>
      </c>
      <c r="O177" s="52"/>
      <c r="P177" s="3">
        <f t="shared" ref="P177" si="592">((C177)-($C$15))/($C$15)</f>
        <v>0.11163038145824249</v>
      </c>
      <c r="Q177" s="3">
        <f t="shared" ref="Q177" si="593">((D177)-($D$15))/($D$15)</f>
        <v>0.12680717447701004</v>
      </c>
      <c r="R177" s="3">
        <f t="shared" ref="R177" si="594">((E177)-($E$15))/($C$15)</f>
        <v>-0.29520030839606259</v>
      </c>
      <c r="S177" s="3">
        <f t="shared" ref="S177" si="595">((F177)-($F$15))/($D$15)</f>
        <v>-0.30496712763659817</v>
      </c>
      <c r="T177" s="21" t="s">
        <v>27</v>
      </c>
      <c r="U177" s="17">
        <f>STDEV(P176:P178)</f>
        <v>8.891473308923159E-2</v>
      </c>
      <c r="V177" s="3">
        <f>STDEV(Q176:Q178)</f>
        <v>9.2143620182701724E-2</v>
      </c>
      <c r="W177" s="3">
        <f>STDEV(R176:R178)</f>
        <v>3.6235089280273441E-2</v>
      </c>
      <c r="X177" s="3">
        <f>STDEV(S176:S178)</f>
        <v>3.7169369065520833E-2</v>
      </c>
    </row>
    <row r="178" spans="1:24" x14ac:dyDescent="0.25">
      <c r="A178" s="55"/>
      <c r="B178" s="9" t="s">
        <v>5</v>
      </c>
      <c r="C178" s="3">
        <v>47.737969999999997</v>
      </c>
      <c r="D178" s="3">
        <v>48.499630000000003</v>
      </c>
      <c r="E178" s="3">
        <v>33.903640000000003</v>
      </c>
      <c r="F178" s="3">
        <v>33.915140000000001</v>
      </c>
      <c r="M178" s="52"/>
      <c r="N178" s="9" t="s">
        <v>5</v>
      </c>
      <c r="O178" s="52"/>
      <c r="P178" s="3">
        <f t="shared" ref="P178" si="596">((C178)-($C$16))/($C$16)</f>
        <v>9.8758515798144791E-2</v>
      </c>
      <c r="Q178" s="3">
        <f t="shared" ref="Q178" si="597">((D178)-($D$16))/($D$16)</f>
        <v>0.11311618910175197</v>
      </c>
      <c r="R178" s="3">
        <f t="shared" ref="R178" si="598">((E178)-($E$16))/($C$16)</f>
        <v>-0.22279622686760625</v>
      </c>
      <c r="S178" s="3">
        <f t="shared" ref="S178" si="599">((F178)-($F$16))/($D$16)</f>
        <v>-0.23071540178981262</v>
      </c>
      <c r="T178" s="29"/>
      <c r="U178" s="29"/>
      <c r="V178" s="29"/>
      <c r="W178" s="29"/>
      <c r="X178" s="29"/>
    </row>
    <row r="179" spans="1:24" x14ac:dyDescent="0.25">
      <c r="A179" s="53">
        <v>28</v>
      </c>
      <c r="B179" s="9" t="s">
        <v>3</v>
      </c>
      <c r="C179" s="3">
        <v>45.371450000000003</v>
      </c>
      <c r="D179" s="3">
        <v>45.427480000000003</v>
      </c>
      <c r="E179" s="3">
        <v>35.235669999999999</v>
      </c>
      <c r="F179" s="3">
        <v>35.24653</v>
      </c>
      <c r="G179" s="21" t="s">
        <v>26</v>
      </c>
      <c r="H179" s="17">
        <f>AVERAGE(C179:C181)</f>
        <v>43.664636666666667</v>
      </c>
      <c r="I179" s="3">
        <f>AVERAGE(D179:D181)</f>
        <v>43.727036666666663</v>
      </c>
      <c r="J179" s="3">
        <f>AVERAGE(E179:E181)</f>
        <v>37.870089999999998</v>
      </c>
      <c r="K179" s="3">
        <f>AVERAGE(F179:F181)</f>
        <v>37.879316666666668</v>
      </c>
      <c r="M179" s="52">
        <v>28</v>
      </c>
      <c r="N179" s="9" t="s">
        <v>3</v>
      </c>
      <c r="O179" s="52">
        <v>648</v>
      </c>
      <c r="P179" s="3">
        <f t="shared" ref="P179" si="600">((C179)-($C$11))/($C$11)</f>
        <v>5.9895373425392126E-2</v>
      </c>
      <c r="Q179" s="3">
        <f t="shared" ref="Q179" si="601">((D179)-($D$11))/($D$11)</f>
        <v>5.6734163693782792E-2</v>
      </c>
      <c r="R179" s="3">
        <f t="shared" ref="R179" si="602">((E179)-($E$11))/($C$11)</f>
        <v>-8.6627383812361791E-2</v>
      </c>
      <c r="S179" s="3">
        <f t="shared" ref="S179" si="603">((F179)-($F$11))/($D$11)</f>
        <v>-9.9991718727028708E-2</v>
      </c>
      <c r="T179" s="21" t="s">
        <v>26</v>
      </c>
      <c r="U179" s="17">
        <f>AVERAGE(P179:P181)</f>
        <v>9.1482667254499231E-2</v>
      </c>
      <c r="V179" s="3">
        <f>AVERAGE(Q179:Q181)</f>
        <v>8.8309157974355693E-2</v>
      </c>
      <c r="W179" s="3">
        <f>AVERAGE(R179:R181)</f>
        <v>-0.13605718059972202</v>
      </c>
      <c r="X179" s="3">
        <f>AVERAGE(S179:S181)</f>
        <v>-0.1456465044141988</v>
      </c>
    </row>
    <row r="180" spans="1:24" x14ac:dyDescent="0.25">
      <c r="A180" s="54"/>
      <c r="B180" s="9" t="s">
        <v>16</v>
      </c>
      <c r="C180" s="3">
        <v>41.653199999999998</v>
      </c>
      <c r="D180" s="3">
        <v>41.718820000000001</v>
      </c>
      <c r="E180" s="3">
        <v>36.974339999999998</v>
      </c>
      <c r="F180" s="3">
        <v>36.982700000000001</v>
      </c>
      <c r="G180" s="21" t="s">
        <v>27</v>
      </c>
      <c r="H180" s="17">
        <f>STDEV(C179:C181)</f>
        <v>1.8777492636221007</v>
      </c>
      <c r="I180" s="3">
        <f>STDEV(D179:D181)</f>
        <v>1.8733881251447433</v>
      </c>
      <c r="J180" s="3">
        <f>STDEV(E179:E181)</f>
        <v>3.178414465405671</v>
      </c>
      <c r="K180" s="3">
        <f>STDEV(F179:F181)</f>
        <v>3.177434103838086</v>
      </c>
      <c r="M180" s="52"/>
      <c r="N180" s="9" t="s">
        <v>16</v>
      </c>
      <c r="O180" s="52"/>
      <c r="P180" s="3">
        <f t="shared" ref="P180" si="604">((C180)-($C$12))/($C$12)</f>
        <v>0.13813367521171335</v>
      </c>
      <c r="Q180" s="3">
        <f t="shared" ref="Q180" si="605">((D180)-($D$12))/($D$12)</f>
        <v>0.1339652586924619</v>
      </c>
      <c r="R180" s="3">
        <f t="shared" ref="R180" si="606">((E180)-($E$12))/($C$12)</f>
        <v>-0.17657449994958718</v>
      </c>
      <c r="S180" s="3">
        <f t="shared" ref="S180" si="607">((F180)-($F$12))/($D$12)</f>
        <v>-0.18582117362200426</v>
      </c>
      <c r="T180" s="21" t="s">
        <v>27</v>
      </c>
      <c r="U180" s="17">
        <f>STDEV(P179:P181)</f>
        <v>4.1237053472597547E-2</v>
      </c>
      <c r="V180" s="3">
        <f>STDEV(Q179:Q181)</f>
        <v>4.0495292041823887E-2</v>
      </c>
      <c r="W180" s="3">
        <f>STDEV(R179:R181)</f>
        <v>4.5631076208065405E-2</v>
      </c>
      <c r="X180" s="3">
        <f>STDEV(S179:S181)</f>
        <v>4.3176354516826956E-2</v>
      </c>
    </row>
    <row r="181" spans="1:24" x14ac:dyDescent="0.25">
      <c r="A181" s="54"/>
      <c r="B181" s="9" t="s">
        <v>17</v>
      </c>
      <c r="C181" s="3">
        <v>43.969259999999998</v>
      </c>
      <c r="D181" s="3">
        <v>44.03481</v>
      </c>
      <c r="E181" s="3">
        <v>41.400260000000003</v>
      </c>
      <c r="F181" s="3">
        <v>41.408720000000002</v>
      </c>
      <c r="G181" s="29"/>
      <c r="H181" s="29"/>
      <c r="I181" s="29"/>
      <c r="J181" s="29"/>
      <c r="K181" s="29"/>
      <c r="M181" s="52"/>
      <c r="N181" s="9" t="s">
        <v>17</v>
      </c>
      <c r="O181" s="52"/>
      <c r="P181" s="3">
        <f t="shared" ref="P181" si="608">((C181)-($C$13))/($C$13)</f>
        <v>7.6418953126392269E-2</v>
      </c>
      <c r="Q181" s="3">
        <f t="shared" ref="Q181" si="609">((D181)-($D$13))/($D$13)</f>
        <v>7.4228051536822409E-2</v>
      </c>
      <c r="R181" s="3">
        <f t="shared" ref="R181" si="610">((E181)-($E$13))/($C$13)</f>
        <v>-0.14496965803721712</v>
      </c>
      <c r="S181" s="3">
        <f t="shared" ref="S181" si="611">((F181)-($F$13))/($D$13)</f>
        <v>-0.15112662089356343</v>
      </c>
      <c r="T181" s="29"/>
      <c r="U181" s="29"/>
      <c r="V181" s="29"/>
      <c r="W181" s="29"/>
      <c r="X181" s="29"/>
    </row>
    <row r="182" spans="1:24" x14ac:dyDescent="0.25">
      <c r="A182" s="54"/>
      <c r="B182" s="9" t="s">
        <v>18</v>
      </c>
      <c r="C182" s="3">
        <v>38.794710000000002</v>
      </c>
      <c r="D182" s="3">
        <v>38.843060000000001</v>
      </c>
      <c r="E182" s="3">
        <v>32.801160000000003</v>
      </c>
      <c r="F182" s="3">
        <v>32.80959</v>
      </c>
      <c r="G182" s="21" t="s">
        <v>26</v>
      </c>
      <c r="H182" s="17">
        <f>AVERAGE(C182:C184)</f>
        <v>39.740246666666671</v>
      </c>
      <c r="I182" s="3">
        <f>AVERAGE(D182:D184)</f>
        <v>39.796593333333334</v>
      </c>
      <c r="J182" s="3">
        <f>AVERAGE(E182:E184)</f>
        <v>33.575183333333335</v>
      </c>
      <c r="K182" s="3">
        <f>AVERAGE(F182:F184)</f>
        <v>33.584623333333333</v>
      </c>
      <c r="M182" s="52"/>
      <c r="N182" s="9" t="s">
        <v>18</v>
      </c>
      <c r="O182" s="52"/>
      <c r="P182" s="3">
        <f t="shared" ref="P182" si="612">((C182)-($C$14))/($C$14)</f>
        <v>-1.37323448634761E-2</v>
      </c>
      <c r="Q182" s="3">
        <f t="shared" ref="Q182" si="613">((D182)-($D$14))/($D$14)</f>
        <v>-1.6360704831937335E-2</v>
      </c>
      <c r="R182" s="3">
        <f t="shared" ref="R182" si="614">((E182)-($E$14))/($C$14)</f>
        <v>-0.2532335812982221</v>
      </c>
      <c r="S182" s="3">
        <f t="shared" ref="S182" si="615">((F182)-($F$14))/($D$14)</f>
        <v>-0.26165352338732201</v>
      </c>
      <c r="T182" s="21" t="s">
        <v>26</v>
      </c>
      <c r="U182" s="17">
        <f>AVERAGE(P182:P184)</f>
        <v>-2.5596690845321485E-2</v>
      </c>
      <c r="V182" s="3">
        <f>AVERAGE(Q182:Q184)</f>
        <v>-2.7570829828821499E-2</v>
      </c>
      <c r="W182" s="3">
        <f>AVERAGE(R182:R184)</f>
        <v>-0.26070446066115988</v>
      </c>
      <c r="X182" s="3">
        <f>AVERAGE(S182:S184)</f>
        <v>-0.26939077436548892</v>
      </c>
    </row>
    <row r="183" spans="1:24" x14ac:dyDescent="0.25">
      <c r="A183" s="54"/>
      <c r="B183" s="9" t="s">
        <v>4</v>
      </c>
      <c r="C183" s="3">
        <v>38.221490000000003</v>
      </c>
      <c r="D183" s="3">
        <v>38.276510000000002</v>
      </c>
      <c r="E183" s="3">
        <v>34.291789999999999</v>
      </c>
      <c r="F183" s="3">
        <v>34.300269999999998</v>
      </c>
      <c r="G183" s="21" t="s">
        <v>27</v>
      </c>
      <c r="H183" s="17">
        <f>STDEV(C182:C184)</f>
        <v>2.1533001455053427</v>
      </c>
      <c r="I183" s="3">
        <f>STDEV(D182:D184)</f>
        <v>2.160863088174104</v>
      </c>
      <c r="J183" s="3">
        <f>STDEV(E182:E184)</f>
        <v>0.7469718565202641</v>
      </c>
      <c r="K183" s="3">
        <f>STDEV(F182:F184)</f>
        <v>0.74711230597101774</v>
      </c>
      <c r="M183" s="52"/>
      <c r="N183" s="9" t="s">
        <v>4</v>
      </c>
      <c r="O183" s="52"/>
      <c r="P183" s="3">
        <f t="shared" ref="P183" si="616">((C183)-($C$15))/($C$15)</f>
        <v>-3.4456338261573689E-2</v>
      </c>
      <c r="Q183" s="3">
        <f t="shared" ref="Q183" si="617">((D183)-($D$15))/($D$15)</f>
        <v>-3.6496403649162019E-2</v>
      </c>
      <c r="R183" s="3">
        <f t="shared" ref="R183" si="618">((E183)-($E$15))/($C$15)</f>
        <v>-0.29984519568548651</v>
      </c>
      <c r="S183" s="3">
        <f t="shared" ref="S183" si="619">((F183)-($F$15))/($D$15)</f>
        <v>-0.30958068668728445</v>
      </c>
      <c r="T183" s="21" t="s">
        <v>27</v>
      </c>
      <c r="U183" s="17">
        <f>STDEV(P182:P184)</f>
        <v>1.0683732292305749E-2</v>
      </c>
      <c r="V183" s="3">
        <f>STDEV(Q182:Q184)</f>
        <v>1.0260407997403475E-2</v>
      </c>
      <c r="W183" s="3">
        <f>STDEV(R182:R184)</f>
        <v>3.5991602731146211E-2</v>
      </c>
      <c r="X183" s="3">
        <f>STDEV(S182:S184)</f>
        <v>3.6934193733023667E-2</v>
      </c>
    </row>
    <row r="184" spans="1:24" x14ac:dyDescent="0.25">
      <c r="A184" s="55"/>
      <c r="B184" s="9" t="s">
        <v>5</v>
      </c>
      <c r="C184" s="3">
        <v>42.204540000000001</v>
      </c>
      <c r="D184" s="3">
        <v>42.270209999999999</v>
      </c>
      <c r="E184" s="3">
        <v>33.632599999999996</v>
      </c>
      <c r="F184" s="3">
        <v>33.644010000000002</v>
      </c>
      <c r="M184" s="52"/>
      <c r="N184" s="9" t="s">
        <v>5</v>
      </c>
      <c r="O184" s="52"/>
      <c r="P184" s="3">
        <f t="shared" ref="P184" si="620">((C184)-($C$16))/($C$16)</f>
        <v>-2.8601389410914668E-2</v>
      </c>
      <c r="Q184" s="3">
        <f t="shared" ref="Q184" si="621">((D184)-($D$16))/($D$16)</f>
        <v>-2.9855381005365139E-2</v>
      </c>
      <c r="R184" s="3">
        <f t="shared" ref="R184" si="622">((E184)-($E$16))/($C$16)</f>
        <v>-0.22903460499977099</v>
      </c>
      <c r="S184" s="3">
        <f t="shared" ref="S184" si="623">((F184)-($F$16))/($D$16)</f>
        <v>-0.23693811302186032</v>
      </c>
      <c r="T184" s="29"/>
      <c r="U184" s="29"/>
      <c r="V184" s="29"/>
      <c r="W184" s="29"/>
      <c r="X184" s="29"/>
    </row>
    <row r="186" spans="1:24" x14ac:dyDescent="0.25">
      <c r="C186" s="46" t="s">
        <v>31</v>
      </c>
      <c r="D186" s="47"/>
      <c r="E186" s="47"/>
      <c r="F186" s="47"/>
      <c r="G186" s="46" t="s">
        <v>32</v>
      </c>
      <c r="H186" s="47"/>
      <c r="I186" s="47"/>
      <c r="J186" s="48"/>
      <c r="M186" s="46" t="s">
        <v>31</v>
      </c>
      <c r="N186" s="47"/>
      <c r="O186" s="47"/>
      <c r="P186" s="47"/>
      <c r="Q186" s="46" t="s">
        <v>32</v>
      </c>
      <c r="R186" s="47"/>
      <c r="S186" s="47"/>
      <c r="T186" s="48"/>
    </row>
    <row r="187" spans="1:24" x14ac:dyDescent="0.25">
      <c r="C187" s="49" t="s">
        <v>6</v>
      </c>
      <c r="D187" s="50"/>
      <c r="E187" s="49" t="s">
        <v>7</v>
      </c>
      <c r="F187" s="51"/>
      <c r="G187" s="49" t="s">
        <v>6</v>
      </c>
      <c r="H187" s="50"/>
      <c r="I187" s="49" t="s">
        <v>7</v>
      </c>
      <c r="J187" s="51"/>
      <c r="K187" s="34"/>
      <c r="L187" s="34"/>
      <c r="M187" s="49" t="s">
        <v>6</v>
      </c>
      <c r="N187" s="50"/>
      <c r="O187" s="49" t="s">
        <v>7</v>
      </c>
      <c r="P187" s="51"/>
      <c r="Q187" s="49" t="s">
        <v>6</v>
      </c>
      <c r="R187" s="50"/>
      <c r="S187" s="49" t="s">
        <v>7</v>
      </c>
      <c r="T187" s="51"/>
    </row>
    <row r="188" spans="1:24" x14ac:dyDescent="0.25">
      <c r="C188" s="46" t="s">
        <v>24</v>
      </c>
      <c r="D188" s="47"/>
      <c r="E188" s="47"/>
      <c r="F188" s="47"/>
      <c r="G188" s="47"/>
      <c r="H188" s="47"/>
      <c r="I188" s="47"/>
      <c r="J188" s="48"/>
      <c r="K188" s="34"/>
      <c r="L188" s="34"/>
      <c r="M188" s="46" t="s">
        <v>11</v>
      </c>
      <c r="N188" s="47"/>
      <c r="O188" s="47"/>
      <c r="P188" s="47"/>
      <c r="Q188" s="47"/>
      <c r="R188" s="47"/>
      <c r="S188" s="47"/>
      <c r="T188" s="48"/>
    </row>
    <row r="189" spans="1:24" ht="15" customHeight="1" x14ac:dyDescent="0.25">
      <c r="A189" s="16"/>
      <c r="C189" s="19" t="s">
        <v>43</v>
      </c>
      <c r="D189" s="19" t="s">
        <v>27</v>
      </c>
      <c r="E189" s="19" t="s">
        <v>43</v>
      </c>
      <c r="F189" s="19" t="s">
        <v>27</v>
      </c>
      <c r="G189" s="19" t="s">
        <v>43</v>
      </c>
      <c r="H189" s="19" t="s">
        <v>27</v>
      </c>
      <c r="I189" s="19" t="s">
        <v>43</v>
      </c>
      <c r="J189" s="19" t="s">
        <v>27</v>
      </c>
      <c r="K189" s="34"/>
      <c r="L189" s="34"/>
      <c r="M189" s="19" t="s">
        <v>43</v>
      </c>
      <c r="N189" s="19" t="s">
        <v>27</v>
      </c>
      <c r="O189" s="19" t="s">
        <v>43</v>
      </c>
      <c r="P189" s="19" t="s">
        <v>27</v>
      </c>
      <c r="Q189" s="19" t="s">
        <v>43</v>
      </c>
      <c r="R189" s="19" t="s">
        <v>27</v>
      </c>
      <c r="S189" s="19" t="s">
        <v>43</v>
      </c>
      <c r="T189" s="19" t="s">
        <v>27</v>
      </c>
    </row>
    <row r="190" spans="1:24" x14ac:dyDescent="0.25">
      <c r="A190" s="16"/>
      <c r="C190" s="37">
        <v>0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M190" s="37">
        <v>0</v>
      </c>
      <c r="N190" s="37">
        <v>0</v>
      </c>
      <c r="O190" s="37">
        <v>0</v>
      </c>
      <c r="P190" s="37">
        <v>0</v>
      </c>
      <c r="Q190" s="37">
        <v>0</v>
      </c>
      <c r="R190" s="37">
        <v>0</v>
      </c>
      <c r="S190" s="37">
        <v>0</v>
      </c>
      <c r="T190" s="37">
        <v>0</v>
      </c>
    </row>
    <row r="191" spans="1:24" x14ac:dyDescent="0.25">
      <c r="A191" s="16"/>
      <c r="C191" s="37">
        <v>-0.12554000000000001</v>
      </c>
      <c r="D191" s="37">
        <v>2.8566999999999999E-2</v>
      </c>
      <c r="E191" s="37">
        <v>-0.17971999999999999</v>
      </c>
      <c r="F191" s="37">
        <v>9.6690000000000005E-3</v>
      </c>
      <c r="G191" s="37">
        <v>-0.19195000000000001</v>
      </c>
      <c r="H191" s="37">
        <v>1.1828E-2</v>
      </c>
      <c r="I191" s="37">
        <v>-0.21229000000000001</v>
      </c>
      <c r="J191" s="37">
        <v>1.7654E-2</v>
      </c>
      <c r="M191" s="37">
        <v>-0.12776999999999999</v>
      </c>
      <c r="N191" s="37">
        <v>2.8124E-2</v>
      </c>
      <c r="O191" s="37">
        <v>-0.18062</v>
      </c>
      <c r="P191" s="37">
        <v>9.9270000000000001E-3</v>
      </c>
      <c r="Q191" s="37">
        <v>-0.19819999999999999</v>
      </c>
      <c r="R191" s="37">
        <v>1.0090999999999999E-2</v>
      </c>
      <c r="S191" s="37">
        <v>-0.21868000000000001</v>
      </c>
      <c r="T191" s="37">
        <v>1.7729999999999999E-2</v>
      </c>
    </row>
    <row r="192" spans="1:24" x14ac:dyDescent="0.25">
      <c r="A192" s="16"/>
      <c r="C192" s="37">
        <v>0.42416500000000001</v>
      </c>
      <c r="D192" s="37">
        <v>3.5714999999999997E-2</v>
      </c>
      <c r="E192" s="37">
        <v>0.32639899999999999</v>
      </c>
      <c r="F192" s="37">
        <v>1.9137999999999999E-2</v>
      </c>
      <c r="G192" s="37">
        <v>-0.30315999999999999</v>
      </c>
      <c r="H192" s="37">
        <v>7.2375999999999996E-2</v>
      </c>
      <c r="I192" s="37">
        <v>-0.28733999999999998</v>
      </c>
      <c r="J192" s="37">
        <v>4.3970000000000002E-2</v>
      </c>
      <c r="M192" s="37">
        <v>0.419456</v>
      </c>
      <c r="N192" s="37">
        <v>3.4992000000000002E-2</v>
      </c>
      <c r="O192" s="37">
        <v>0.32330100000000001</v>
      </c>
      <c r="P192" s="37">
        <v>1.8770999999999999E-2</v>
      </c>
      <c r="Q192" s="37">
        <v>-0.30908000000000002</v>
      </c>
      <c r="R192" s="37">
        <v>6.9861000000000006E-2</v>
      </c>
      <c r="S192" s="37">
        <v>-0.29369000000000001</v>
      </c>
      <c r="T192" s="37">
        <v>4.4269000000000003E-2</v>
      </c>
    </row>
    <row r="193" spans="3:27" x14ac:dyDescent="0.25">
      <c r="C193" s="37">
        <v>0.93413000000000002</v>
      </c>
      <c r="D193" s="37">
        <v>9.7719E-2</v>
      </c>
      <c r="E193" s="37">
        <v>0.46593400000000001</v>
      </c>
      <c r="F193" s="37">
        <v>6.4802999999999999E-2</v>
      </c>
      <c r="G193" s="37">
        <v>-0.26613999999999999</v>
      </c>
      <c r="H193" s="37">
        <v>5.4252000000000002E-2</v>
      </c>
      <c r="I193" s="37">
        <v>-0.23694000000000001</v>
      </c>
      <c r="J193" s="37">
        <v>4.5594999999999997E-2</v>
      </c>
      <c r="M193" s="37">
        <v>1.019425</v>
      </c>
      <c r="N193" s="37">
        <v>9.5909999999999995E-2</v>
      </c>
      <c r="O193" s="37">
        <v>0.52911399999999997</v>
      </c>
      <c r="P193" s="37">
        <v>8.8280999999999998E-2</v>
      </c>
      <c r="Q193" s="37">
        <v>-0.27322000000000002</v>
      </c>
      <c r="R193" s="37">
        <v>5.1504000000000001E-2</v>
      </c>
      <c r="S193" s="37">
        <v>-0.24413000000000001</v>
      </c>
      <c r="T193" s="37">
        <v>4.5929999999999999E-2</v>
      </c>
    </row>
    <row r="194" spans="3:27" x14ac:dyDescent="0.25">
      <c r="C194" s="37">
        <v>0.81160100000000002</v>
      </c>
      <c r="D194" s="37">
        <v>0.140767</v>
      </c>
      <c r="E194" s="37">
        <v>0.46958100000000003</v>
      </c>
      <c r="F194" s="37">
        <v>9.6321000000000004E-2</v>
      </c>
      <c r="G194" s="37">
        <v>-0.24859000000000001</v>
      </c>
      <c r="H194" s="37">
        <v>4.2460999999999999E-2</v>
      </c>
      <c r="I194" s="37">
        <v>-0.22950000000000001</v>
      </c>
      <c r="J194" s="37">
        <v>2.1680000000000001E-2</v>
      </c>
      <c r="M194" s="37">
        <v>0.87842399999999998</v>
      </c>
      <c r="N194" s="37">
        <v>0.18686</v>
      </c>
      <c r="O194" s="37">
        <v>0.54918199999999995</v>
      </c>
      <c r="P194" s="37">
        <v>0.134885</v>
      </c>
      <c r="Q194" s="37">
        <v>-0.25652999999999998</v>
      </c>
      <c r="R194" s="37">
        <v>3.9843000000000003E-2</v>
      </c>
      <c r="S194" s="37">
        <v>-0.23726</v>
      </c>
      <c r="T194" s="37">
        <v>2.2474000000000001E-2</v>
      </c>
      <c r="AA194" s="34"/>
    </row>
    <row r="195" spans="3:27" x14ac:dyDescent="0.25">
      <c r="C195" s="37">
        <v>0.84937700000000005</v>
      </c>
      <c r="D195" s="37">
        <v>0.149175</v>
      </c>
      <c r="E195" s="37">
        <v>0.50209099999999995</v>
      </c>
      <c r="F195" s="37">
        <v>0.107957</v>
      </c>
      <c r="G195" s="37">
        <v>-0.21873999999999999</v>
      </c>
      <c r="H195" s="37">
        <v>4.5603999999999999E-2</v>
      </c>
      <c r="I195" s="37">
        <v>-0.21465000000000001</v>
      </c>
      <c r="J195" s="37">
        <v>1.3365E-2</v>
      </c>
      <c r="M195" s="37">
        <v>0.91187300000000004</v>
      </c>
      <c r="N195" s="37">
        <v>0.18993499999999999</v>
      </c>
      <c r="O195" s="37">
        <v>0.58913099999999996</v>
      </c>
      <c r="P195" s="37">
        <v>0.15434200000000001</v>
      </c>
      <c r="Q195" s="37">
        <v>-0.22714999999999999</v>
      </c>
      <c r="R195" s="37">
        <v>4.2715000000000003E-2</v>
      </c>
      <c r="S195" s="37">
        <v>-0.22270000000000001</v>
      </c>
      <c r="T195" s="37">
        <v>1.4133E-2</v>
      </c>
    </row>
    <row r="196" spans="3:27" x14ac:dyDescent="0.25">
      <c r="C196" s="37">
        <v>0.84285399999999999</v>
      </c>
      <c r="D196" s="37">
        <v>0.12357799999999999</v>
      </c>
      <c r="E196" s="37">
        <v>0.55325500000000005</v>
      </c>
      <c r="F196" s="37">
        <v>0.113894</v>
      </c>
      <c r="G196" s="37">
        <v>-0.21213000000000001</v>
      </c>
      <c r="H196" s="37">
        <v>4.0618000000000001E-2</v>
      </c>
      <c r="I196" s="37">
        <v>-0.21085999999999999</v>
      </c>
      <c r="J196" s="37">
        <v>7.5849999999999997E-3</v>
      </c>
      <c r="M196" s="37">
        <v>0.89953499999999997</v>
      </c>
      <c r="N196" s="37">
        <v>0.152479</v>
      </c>
      <c r="O196" s="37">
        <v>0.65025999999999995</v>
      </c>
      <c r="P196" s="37">
        <v>0.16461500000000001</v>
      </c>
      <c r="Q196" s="37">
        <v>-0.22095999999999999</v>
      </c>
      <c r="R196" s="37">
        <v>3.8031000000000002E-2</v>
      </c>
      <c r="S196" s="37">
        <v>-0.21929000000000001</v>
      </c>
      <c r="T196" s="37">
        <v>8.6990000000000001E-3</v>
      </c>
    </row>
    <row r="197" spans="3:27" x14ac:dyDescent="0.25">
      <c r="C197" s="37">
        <v>0.90444500000000005</v>
      </c>
      <c r="D197" s="37">
        <v>0.138987</v>
      </c>
      <c r="E197" s="37">
        <v>0.62624000000000002</v>
      </c>
      <c r="F197" s="37">
        <v>0.12754499999999999</v>
      </c>
      <c r="G197" s="37">
        <v>-0.20183000000000001</v>
      </c>
      <c r="H197" s="37">
        <v>3.1595999999999999E-2</v>
      </c>
      <c r="I197" s="37">
        <v>-0.21163000000000001</v>
      </c>
      <c r="J197" s="37">
        <v>1.7319999999999999E-2</v>
      </c>
      <c r="M197" s="37">
        <v>0.96258600000000005</v>
      </c>
      <c r="N197" s="37">
        <v>0.16050800000000001</v>
      </c>
      <c r="O197" s="37">
        <v>0.73229599999999995</v>
      </c>
      <c r="P197" s="37">
        <v>0.17701</v>
      </c>
      <c r="Q197" s="37">
        <v>-0.21088999999999999</v>
      </c>
      <c r="R197" s="37">
        <v>2.8622999999999999E-2</v>
      </c>
      <c r="S197" s="37">
        <v>-0.22023000000000001</v>
      </c>
      <c r="T197" s="37">
        <v>1.8398000000000001E-2</v>
      </c>
    </row>
    <row r="198" spans="3:27" x14ac:dyDescent="0.25">
      <c r="C198" s="37">
        <v>0.99638000000000004</v>
      </c>
      <c r="D198" s="37">
        <v>0.13039200000000001</v>
      </c>
      <c r="E198" s="37">
        <v>0.70613099999999995</v>
      </c>
      <c r="F198" s="37">
        <v>0.13433999999999999</v>
      </c>
      <c r="G198" s="37">
        <v>-0.14029</v>
      </c>
      <c r="H198" s="37">
        <v>4.9410999999999997E-2</v>
      </c>
      <c r="I198" s="37">
        <v>-0.25552999999999998</v>
      </c>
      <c r="J198" s="37">
        <v>2.9919000000000001E-2</v>
      </c>
      <c r="K198" s="34"/>
      <c r="M198" s="37">
        <v>1.0615680000000001</v>
      </c>
      <c r="N198" s="37">
        <v>0.14019699999999999</v>
      </c>
      <c r="O198" s="37">
        <v>0.81483000000000005</v>
      </c>
      <c r="P198" s="37">
        <v>0.16969999999999999</v>
      </c>
      <c r="Q198" s="37">
        <v>-0.14979000000000001</v>
      </c>
      <c r="R198" s="37">
        <v>4.6516000000000002E-2</v>
      </c>
      <c r="S198" s="37">
        <v>-0.26407999999999998</v>
      </c>
      <c r="T198" s="37">
        <v>3.0861E-2</v>
      </c>
    </row>
    <row r="199" spans="3:27" x14ac:dyDescent="0.25">
      <c r="C199" s="37">
        <v>1.067415</v>
      </c>
      <c r="D199" s="37">
        <v>0.14291499999999999</v>
      </c>
      <c r="E199" s="37">
        <v>0.77431499999999998</v>
      </c>
      <c r="F199" s="37">
        <v>0.12551300000000001</v>
      </c>
      <c r="G199" s="37">
        <v>-0.14474000000000001</v>
      </c>
      <c r="H199" s="37">
        <v>1.8792E-2</v>
      </c>
      <c r="I199" s="37">
        <v>-0.25447999999999998</v>
      </c>
      <c r="J199" s="37">
        <v>4.1751000000000003E-2</v>
      </c>
      <c r="K199" s="34"/>
      <c r="M199" s="37">
        <v>1.1398790000000001</v>
      </c>
      <c r="N199" s="37">
        <v>0.145787</v>
      </c>
      <c r="O199" s="37">
        <v>0.88512199999999996</v>
      </c>
      <c r="P199" s="37">
        <v>0.14738200000000001</v>
      </c>
      <c r="Q199" s="37">
        <v>-0.15434</v>
      </c>
      <c r="R199" s="37">
        <v>1.6541E-2</v>
      </c>
      <c r="S199" s="37">
        <v>-0.26321</v>
      </c>
      <c r="T199" s="37">
        <v>4.2566E-2</v>
      </c>
      <c r="AA199" s="34"/>
    </row>
    <row r="200" spans="3:27" x14ac:dyDescent="0.25">
      <c r="C200" s="37">
        <v>1.263555</v>
      </c>
      <c r="D200" s="37">
        <v>0.235818</v>
      </c>
      <c r="E200" s="37">
        <v>1.1125689999999999</v>
      </c>
      <c r="F200" s="37">
        <v>0.18015</v>
      </c>
      <c r="G200" s="37">
        <v>-0.13991999999999999</v>
      </c>
      <c r="H200" s="37">
        <v>3.6448000000000001E-2</v>
      </c>
      <c r="I200" s="37">
        <v>-0.24751999999999999</v>
      </c>
      <c r="J200" s="37">
        <v>3.3869000000000003E-2</v>
      </c>
      <c r="K200" s="34"/>
      <c r="M200" s="37">
        <v>1.3079229999999999</v>
      </c>
      <c r="N200" s="37">
        <v>0.264017</v>
      </c>
      <c r="O200" s="37">
        <v>1.2573810000000001</v>
      </c>
      <c r="P200" s="37">
        <v>0.25056699999999998</v>
      </c>
      <c r="Q200" s="37">
        <v>-0.14956</v>
      </c>
      <c r="R200" s="37">
        <v>3.4644000000000001E-2</v>
      </c>
      <c r="S200" s="37">
        <v>-0.25631999999999999</v>
      </c>
      <c r="T200" s="37">
        <v>3.4812999999999997E-2</v>
      </c>
      <c r="AA200" s="34"/>
    </row>
    <row r="201" spans="3:27" x14ac:dyDescent="0.25">
      <c r="C201" s="37">
        <v>1.2594700000000001</v>
      </c>
      <c r="D201" s="37">
        <v>0.16627500000000001</v>
      </c>
      <c r="E201" s="37">
        <v>1.0137339999999999</v>
      </c>
      <c r="F201" s="37">
        <v>0.16284799999999999</v>
      </c>
      <c r="G201" s="37">
        <v>-0.12601999999999999</v>
      </c>
      <c r="H201" s="37">
        <v>5.4359999999999999E-3</v>
      </c>
      <c r="I201" s="37">
        <v>-0.25224999999999997</v>
      </c>
      <c r="J201" s="37">
        <v>3.1628999999999997E-2</v>
      </c>
      <c r="K201" s="34"/>
      <c r="M201" s="37">
        <v>1.3237939999999999</v>
      </c>
      <c r="N201" s="37">
        <v>0.18804299999999999</v>
      </c>
      <c r="O201" s="37">
        <v>1.166703</v>
      </c>
      <c r="P201" s="37">
        <v>0.212672</v>
      </c>
      <c r="Q201" s="37">
        <v>-0.13572999999999999</v>
      </c>
      <c r="R201" s="37">
        <v>5.1520000000000003E-3</v>
      </c>
      <c r="S201" s="37">
        <v>-0.26101999999999997</v>
      </c>
      <c r="T201" s="37">
        <v>3.2549000000000002E-2</v>
      </c>
      <c r="AA201" s="34"/>
    </row>
    <row r="202" spans="3:27" x14ac:dyDescent="0.25">
      <c r="C202" s="37">
        <v>1.1770309999999999</v>
      </c>
      <c r="D202" s="37">
        <v>0.155721</v>
      </c>
      <c r="E202" s="37">
        <v>0.93388400000000005</v>
      </c>
      <c r="F202" s="37">
        <v>0.15231600000000001</v>
      </c>
      <c r="G202" s="37">
        <v>-0.12989999999999999</v>
      </c>
      <c r="H202" s="37">
        <v>2.2759000000000001E-2</v>
      </c>
      <c r="I202" s="37">
        <v>-0.25516</v>
      </c>
      <c r="J202" s="37">
        <v>2.7403E-2</v>
      </c>
      <c r="K202" s="34"/>
      <c r="M202" s="37">
        <v>1.2467140000000001</v>
      </c>
      <c r="N202" s="37">
        <v>0.15626399999999999</v>
      </c>
      <c r="O202" s="37">
        <v>1.07338</v>
      </c>
      <c r="P202" s="37">
        <v>0.184115</v>
      </c>
      <c r="Q202" s="37">
        <v>-0.13958000000000001</v>
      </c>
      <c r="R202" s="37">
        <v>2.0242E-2</v>
      </c>
      <c r="S202" s="37">
        <v>-0.26390999999999998</v>
      </c>
      <c r="T202" s="37">
        <v>2.8348000000000002E-2</v>
      </c>
      <c r="U202" s="34"/>
      <c r="V202" s="34"/>
      <c r="X202" s="34"/>
      <c r="AA202" s="34"/>
    </row>
    <row r="203" spans="3:27" x14ac:dyDescent="0.25">
      <c r="C203" s="37">
        <v>0.31839099999999998</v>
      </c>
      <c r="D203" s="37">
        <v>0.31959500000000002</v>
      </c>
      <c r="E203" s="37">
        <v>0.48337200000000002</v>
      </c>
      <c r="F203" s="37">
        <v>0.17616899999999999</v>
      </c>
      <c r="G203" s="37">
        <v>-0.12709999999999999</v>
      </c>
      <c r="H203" s="37">
        <v>1.7950000000000001E-2</v>
      </c>
      <c r="I203" s="37">
        <v>-0.24990000000000001</v>
      </c>
      <c r="J203" s="37">
        <v>3.0148000000000001E-2</v>
      </c>
      <c r="K203" s="34"/>
      <c r="M203" s="37">
        <v>0.32181799999999999</v>
      </c>
      <c r="N203" s="37">
        <v>0.32910899999999998</v>
      </c>
      <c r="O203" s="37">
        <v>0.49112899999999998</v>
      </c>
      <c r="P203" s="37">
        <v>0.180448</v>
      </c>
      <c r="Q203" s="37">
        <v>-0.13680999999999999</v>
      </c>
      <c r="R203" s="37">
        <v>1.6045E-2</v>
      </c>
      <c r="S203" s="37">
        <v>-0.25868000000000002</v>
      </c>
      <c r="T203" s="37">
        <v>3.1097E-2</v>
      </c>
      <c r="U203" s="34"/>
      <c r="V203" s="34"/>
    </row>
    <row r="204" spans="3:27" x14ac:dyDescent="0.25">
      <c r="C204" s="37">
        <v>1.3041579999999999</v>
      </c>
      <c r="D204" s="37">
        <v>0.298842</v>
      </c>
      <c r="E204" s="37">
        <v>1.1013630000000001</v>
      </c>
      <c r="F204" s="37">
        <v>0.31447900000000001</v>
      </c>
      <c r="G204" s="37">
        <v>-0.14294000000000001</v>
      </c>
      <c r="H204" s="37">
        <v>2.4681999999999999E-2</v>
      </c>
      <c r="I204" s="37">
        <v>-0.24796000000000001</v>
      </c>
      <c r="J204" s="37">
        <v>2.9113E-2</v>
      </c>
      <c r="K204" s="34"/>
      <c r="M204" s="37">
        <v>1.3698060000000001</v>
      </c>
      <c r="N204" s="37">
        <v>0.34927399999999997</v>
      </c>
      <c r="O204" s="37">
        <v>1.3125690000000001</v>
      </c>
      <c r="P204" s="37">
        <v>0.40109899999999998</v>
      </c>
      <c r="Q204" s="37">
        <v>-0.15254999999999999</v>
      </c>
      <c r="R204" s="37">
        <v>2.3439999999999999E-2</v>
      </c>
      <c r="S204" s="37">
        <v>-0.25672</v>
      </c>
      <c r="T204" s="37">
        <v>3.0044999999999999E-2</v>
      </c>
      <c r="U204" s="34"/>
      <c r="V204" s="34"/>
      <c r="X204" s="34"/>
      <c r="AA204" s="34"/>
    </row>
    <row r="205" spans="3:27" x14ac:dyDescent="0.25">
      <c r="C205" s="37">
        <v>0.36966700000000002</v>
      </c>
      <c r="D205" s="37">
        <v>0.18271899999999999</v>
      </c>
      <c r="E205" s="37">
        <v>0.63064699999999996</v>
      </c>
      <c r="F205" s="37">
        <v>0.20358100000000001</v>
      </c>
      <c r="G205" s="37">
        <v>-0.13954</v>
      </c>
      <c r="H205" s="37">
        <v>2.5805000000000002E-2</v>
      </c>
      <c r="I205" s="37">
        <v>-0.23949999999999999</v>
      </c>
      <c r="J205" s="37">
        <v>2.8243999999999998E-2</v>
      </c>
      <c r="K205" s="34"/>
      <c r="M205" s="37">
        <v>0.37103700000000001</v>
      </c>
      <c r="N205" s="37">
        <v>0.186002</v>
      </c>
      <c r="O205" s="37">
        <v>0.68882900000000002</v>
      </c>
      <c r="P205" s="37">
        <v>0.23766300000000001</v>
      </c>
      <c r="Q205" s="37">
        <v>-0.14915999999999999</v>
      </c>
      <c r="R205" s="37">
        <v>2.4753000000000001E-2</v>
      </c>
      <c r="S205" s="37">
        <v>-0.24829999999999999</v>
      </c>
      <c r="T205" s="37">
        <v>2.9205999999999999E-2</v>
      </c>
      <c r="U205" s="34"/>
      <c r="V205" s="34"/>
      <c r="X205" s="34"/>
      <c r="AA205" s="34"/>
    </row>
    <row r="206" spans="3:27" x14ac:dyDescent="0.25">
      <c r="C206" s="37">
        <v>0.14824599999999999</v>
      </c>
      <c r="D206" s="37">
        <v>5.2354999999999999E-2</v>
      </c>
      <c r="E206" s="37">
        <v>0.41747800000000002</v>
      </c>
      <c r="F206" s="37">
        <v>0.253859</v>
      </c>
      <c r="G206" s="37">
        <v>-0.13725999999999999</v>
      </c>
      <c r="H206" s="37">
        <v>2.8878999999999998E-2</v>
      </c>
      <c r="I206" s="37">
        <v>-0.24435000000000001</v>
      </c>
      <c r="J206" s="37">
        <v>3.2202000000000001E-2</v>
      </c>
      <c r="K206" s="34"/>
      <c r="M206" s="37">
        <v>0.14607700000000001</v>
      </c>
      <c r="N206" s="37">
        <v>5.1665000000000003E-2</v>
      </c>
      <c r="O206" s="37">
        <v>0.438861</v>
      </c>
      <c r="P206" s="37">
        <v>0.27312999999999998</v>
      </c>
      <c r="Q206" s="37">
        <v>-0.14688999999999999</v>
      </c>
      <c r="R206" s="37">
        <v>2.6284999999999999E-2</v>
      </c>
      <c r="S206" s="37">
        <v>-0.25313000000000002</v>
      </c>
      <c r="T206" s="37">
        <v>3.3152000000000001E-2</v>
      </c>
      <c r="U206" s="34"/>
      <c r="V206" s="34"/>
      <c r="X206" s="34"/>
      <c r="AA206" s="34"/>
    </row>
    <row r="207" spans="3:27" x14ac:dyDescent="0.25">
      <c r="C207" s="37">
        <v>0.59987000000000001</v>
      </c>
      <c r="D207" s="37">
        <v>0.17896500000000001</v>
      </c>
      <c r="E207" s="37">
        <v>1.070174</v>
      </c>
      <c r="F207" s="37">
        <v>0.30695499999999998</v>
      </c>
      <c r="G207" s="37">
        <v>-0.13108</v>
      </c>
      <c r="H207" s="37">
        <v>3.7558000000000001E-2</v>
      </c>
      <c r="I207" s="37">
        <v>-0.23150000000000001</v>
      </c>
      <c r="J207" s="37">
        <v>3.3702000000000003E-2</v>
      </c>
      <c r="K207" s="34"/>
      <c r="M207" s="37">
        <v>0.59863599999999995</v>
      </c>
      <c r="N207" s="37">
        <v>0.179753</v>
      </c>
      <c r="O207" s="37">
        <v>1.170723</v>
      </c>
      <c r="P207" s="37">
        <v>0.37362099999999998</v>
      </c>
      <c r="Q207" s="37">
        <v>-0.14072000000000001</v>
      </c>
      <c r="R207" s="37">
        <v>3.5038E-2</v>
      </c>
      <c r="S207" s="37">
        <v>-0.24031</v>
      </c>
      <c r="T207" s="37">
        <v>3.4667999999999997E-2</v>
      </c>
      <c r="U207" s="34"/>
      <c r="V207" s="34"/>
      <c r="X207" s="34"/>
      <c r="AA207" s="34"/>
    </row>
    <row r="208" spans="3:27" x14ac:dyDescent="0.25">
      <c r="C208" s="37">
        <v>0.94004799999999999</v>
      </c>
      <c r="D208" s="37">
        <v>0.33286500000000002</v>
      </c>
      <c r="E208" s="37">
        <v>1.107793</v>
      </c>
      <c r="F208" s="37">
        <v>0.306475</v>
      </c>
      <c r="G208" s="37">
        <v>-7.7710000000000001E-2</v>
      </c>
      <c r="H208" s="37">
        <v>2.3390999999999999E-2</v>
      </c>
      <c r="I208" s="37">
        <v>-0.18239</v>
      </c>
      <c r="J208" s="37">
        <v>2.4368999999999998E-2</v>
      </c>
      <c r="K208" s="34"/>
      <c r="M208" s="37">
        <v>0.96011500000000005</v>
      </c>
      <c r="N208" s="37">
        <v>0.35475499999999999</v>
      </c>
      <c r="O208" s="37">
        <v>1.24004</v>
      </c>
      <c r="P208" s="37">
        <v>0.36493399999999998</v>
      </c>
      <c r="Q208" s="37">
        <v>-8.7590000000000001E-2</v>
      </c>
      <c r="R208" s="37">
        <v>2.0407999999999999E-2</v>
      </c>
      <c r="S208" s="37">
        <v>-0.19137000000000001</v>
      </c>
      <c r="T208" s="37">
        <v>2.5344999999999999E-2</v>
      </c>
      <c r="U208" s="34"/>
      <c r="V208" s="34"/>
    </row>
    <row r="209" spans="2:27" x14ac:dyDescent="0.25">
      <c r="C209" s="37">
        <v>1.114905</v>
      </c>
      <c r="D209" s="37">
        <v>0.35859200000000002</v>
      </c>
      <c r="E209" s="37">
        <v>0.98856599999999994</v>
      </c>
      <c r="F209" s="37">
        <v>0.24370600000000001</v>
      </c>
      <c r="G209" s="37">
        <v>-0.12606000000000001</v>
      </c>
      <c r="H209" s="37">
        <v>3.0584E-2</v>
      </c>
      <c r="I209" s="37">
        <v>-0.21199000000000001</v>
      </c>
      <c r="J209" s="37">
        <v>3.1196999999999999E-2</v>
      </c>
      <c r="K209" s="34"/>
      <c r="M209" s="37">
        <v>1.175743</v>
      </c>
      <c r="N209" s="37">
        <v>0.41061900000000001</v>
      </c>
      <c r="O209" s="37">
        <v>1.111667</v>
      </c>
      <c r="P209" s="37">
        <v>0.27673199999999998</v>
      </c>
      <c r="Q209" s="37">
        <v>-0.13571</v>
      </c>
      <c r="R209" s="37">
        <v>2.8334999999999999E-2</v>
      </c>
      <c r="S209" s="37">
        <v>-0.22087000000000001</v>
      </c>
      <c r="T209" s="37">
        <v>3.2072000000000003E-2</v>
      </c>
      <c r="U209" s="34"/>
      <c r="V209" s="34"/>
      <c r="X209" s="34"/>
      <c r="AA209" s="34"/>
    </row>
    <row r="210" spans="2:27" x14ac:dyDescent="0.25">
      <c r="C210" s="37">
        <v>1.132228</v>
      </c>
      <c r="D210" s="37">
        <v>0.36440600000000001</v>
      </c>
      <c r="E210" s="37">
        <v>0.97205900000000001</v>
      </c>
      <c r="F210" s="37">
        <v>0.236259</v>
      </c>
      <c r="G210" s="37">
        <v>-9.2270000000000005E-2</v>
      </c>
      <c r="H210" s="37">
        <v>2.8417000000000001E-2</v>
      </c>
      <c r="I210" s="37">
        <v>-0.19821</v>
      </c>
      <c r="J210" s="37">
        <v>3.2314000000000002E-2</v>
      </c>
      <c r="K210" s="34"/>
      <c r="M210" s="37">
        <v>1.207281</v>
      </c>
      <c r="N210" s="37">
        <v>0.42536499999999999</v>
      </c>
      <c r="O210" s="37">
        <v>1.0891090000000001</v>
      </c>
      <c r="P210" s="37">
        <v>0.25579000000000002</v>
      </c>
      <c r="Q210" s="37">
        <v>-0.10206</v>
      </c>
      <c r="R210" s="37">
        <v>2.7567000000000001E-2</v>
      </c>
      <c r="S210" s="37">
        <v>-0.20713999999999999</v>
      </c>
      <c r="T210" s="37">
        <v>3.3278000000000002E-2</v>
      </c>
      <c r="U210" s="34"/>
      <c r="V210" s="34"/>
      <c r="X210" s="34"/>
      <c r="AA210" s="34"/>
    </row>
    <row r="211" spans="2:27" x14ac:dyDescent="0.25">
      <c r="C211" s="37">
        <v>0.59206800000000004</v>
      </c>
      <c r="D211" s="37">
        <v>0.23710600000000001</v>
      </c>
      <c r="E211" s="37">
        <v>0.68143500000000001</v>
      </c>
      <c r="F211" s="37">
        <v>0.15159800000000001</v>
      </c>
      <c r="G211" s="37">
        <v>-9.2410000000000006E-2</v>
      </c>
      <c r="H211" s="37">
        <v>1.8627000000000001E-2</v>
      </c>
      <c r="I211" s="37">
        <v>-0.21135999999999999</v>
      </c>
      <c r="J211" s="37">
        <v>3.2323999999999999E-2</v>
      </c>
      <c r="M211" s="37">
        <v>0.59921500000000005</v>
      </c>
      <c r="N211" s="37">
        <v>0.245701</v>
      </c>
      <c r="O211" s="37">
        <v>0.73005699999999996</v>
      </c>
      <c r="P211" s="37">
        <v>0.17002200000000001</v>
      </c>
      <c r="Q211" s="37">
        <v>-0.10221</v>
      </c>
      <c r="R211" s="37">
        <v>1.6448999999999998E-2</v>
      </c>
      <c r="S211" s="37">
        <v>-0.22023999999999999</v>
      </c>
      <c r="T211" s="37">
        <v>3.3274999999999999E-2</v>
      </c>
      <c r="U211" s="34"/>
      <c r="V211" s="34"/>
      <c r="X211" s="34"/>
      <c r="AA211" s="34"/>
    </row>
    <row r="212" spans="2:27" x14ac:dyDescent="0.25">
      <c r="C212" s="37">
        <v>0.353545</v>
      </c>
      <c r="D212" s="37">
        <v>2.1056999999999999E-2</v>
      </c>
      <c r="E212" s="37">
        <v>0.28433900000000001</v>
      </c>
      <c r="F212" s="37">
        <v>9.2110000000000004E-3</v>
      </c>
      <c r="G212" s="37">
        <v>-0.12164</v>
      </c>
      <c r="H212" s="37">
        <v>2.0108999999999998E-2</v>
      </c>
      <c r="I212" s="37">
        <v>-0.24743999999999999</v>
      </c>
      <c r="J212" s="37">
        <v>3.5401000000000002E-2</v>
      </c>
      <c r="M212" s="37">
        <v>0.34821299999999999</v>
      </c>
      <c r="N212" s="37">
        <v>2.0368000000000001E-2</v>
      </c>
      <c r="O212" s="37">
        <v>0.28050999999999998</v>
      </c>
      <c r="P212" s="37">
        <v>8.4580000000000002E-3</v>
      </c>
      <c r="Q212" s="37">
        <v>-0.1313</v>
      </c>
      <c r="R212" s="37">
        <v>1.7471E-2</v>
      </c>
      <c r="S212" s="37">
        <v>-0.25618999999999997</v>
      </c>
      <c r="T212" s="37">
        <v>3.6346999999999997E-2</v>
      </c>
      <c r="U212" s="34"/>
      <c r="V212" s="34"/>
      <c r="X212" s="34"/>
      <c r="AA212" s="34"/>
    </row>
    <row r="213" spans="2:27" x14ac:dyDescent="0.25">
      <c r="C213" s="37">
        <v>0.237597</v>
      </c>
      <c r="D213" s="37">
        <v>5.6300000000000003E-2</v>
      </c>
      <c r="E213" s="37">
        <v>0.22520899999999999</v>
      </c>
      <c r="F213" s="37">
        <v>0.111403</v>
      </c>
      <c r="G213" s="37">
        <v>-0.1147</v>
      </c>
      <c r="H213" s="37">
        <v>3.5289000000000001E-2</v>
      </c>
      <c r="I213" s="37">
        <v>-0.25146000000000002</v>
      </c>
      <c r="J213" s="37">
        <v>3.2266000000000003E-2</v>
      </c>
      <c r="M213" s="37">
        <v>0.23511099999999999</v>
      </c>
      <c r="N213" s="37">
        <v>5.6361000000000001E-2</v>
      </c>
      <c r="O213" s="37">
        <v>0.23708299999999999</v>
      </c>
      <c r="P213" s="37">
        <v>0.13061</v>
      </c>
      <c r="Q213" s="37">
        <v>-0.1244</v>
      </c>
      <c r="R213" s="37">
        <v>3.2145E-2</v>
      </c>
      <c r="S213" s="37">
        <v>-0.26018999999999998</v>
      </c>
      <c r="T213" s="37">
        <v>3.3227E-2</v>
      </c>
      <c r="U213" s="34"/>
      <c r="V213" s="34"/>
    </row>
    <row r="214" spans="2:27" x14ac:dyDescent="0.25">
      <c r="C214" s="37">
        <v>0.47633300000000001</v>
      </c>
      <c r="D214" s="37">
        <v>0.12235799999999999</v>
      </c>
      <c r="E214" s="37">
        <v>0.33530900000000002</v>
      </c>
      <c r="F214" s="37">
        <v>0.10061199999999999</v>
      </c>
      <c r="G214" s="37">
        <v>-0.10949</v>
      </c>
      <c r="H214" s="37">
        <v>2.5718999999999999E-2</v>
      </c>
      <c r="I214" s="37">
        <v>-0.23821000000000001</v>
      </c>
      <c r="J214" s="37">
        <v>3.0908000000000001E-2</v>
      </c>
      <c r="M214" s="37">
        <v>0.47897200000000001</v>
      </c>
      <c r="N214" s="37">
        <v>0.12347900000000001</v>
      </c>
      <c r="O214" s="37">
        <v>0.35638999999999998</v>
      </c>
      <c r="P214" s="37">
        <v>0.10727</v>
      </c>
      <c r="Q214" s="37">
        <v>-0.1192</v>
      </c>
      <c r="R214" s="37">
        <v>2.3666E-2</v>
      </c>
      <c r="S214" s="37">
        <v>-0.24698000000000001</v>
      </c>
      <c r="T214" s="37">
        <v>3.1849000000000002E-2</v>
      </c>
      <c r="U214" s="34"/>
      <c r="V214" s="34"/>
      <c r="X214" s="34"/>
    </row>
    <row r="215" spans="2:27" x14ac:dyDescent="0.25">
      <c r="C215" s="37">
        <v>0.41158699999999998</v>
      </c>
      <c r="D215" s="37">
        <v>0.17466999999999999</v>
      </c>
      <c r="E215" s="37">
        <v>0.21448800000000001</v>
      </c>
      <c r="F215" s="37">
        <v>9.7673999999999997E-2</v>
      </c>
      <c r="G215" s="37">
        <v>-0.12339</v>
      </c>
      <c r="H215" s="37">
        <v>2.9981000000000001E-2</v>
      </c>
      <c r="I215" s="37">
        <v>-0.24656</v>
      </c>
      <c r="J215" s="37">
        <v>3.3279999999999997E-2</v>
      </c>
      <c r="M215" s="37">
        <v>0.42030200000000001</v>
      </c>
      <c r="N215" s="37">
        <v>0.183279</v>
      </c>
      <c r="O215" s="37">
        <v>0.233184</v>
      </c>
      <c r="P215" s="37">
        <v>0.103381</v>
      </c>
      <c r="Q215" s="37">
        <v>-0.13303999999999999</v>
      </c>
      <c r="R215" s="37">
        <v>2.6984999999999999E-2</v>
      </c>
      <c r="S215" s="37">
        <v>-0.25530999999999998</v>
      </c>
      <c r="T215" s="37">
        <v>3.4230999999999998E-2</v>
      </c>
      <c r="U215" s="34"/>
      <c r="V215" s="34"/>
      <c r="X215" s="34"/>
    </row>
    <row r="216" spans="2:27" x14ac:dyDescent="0.25">
      <c r="C216" s="37">
        <v>0.37015500000000001</v>
      </c>
      <c r="D216" s="37">
        <v>0.20794599999999999</v>
      </c>
      <c r="E216" s="37">
        <v>0.15639500000000001</v>
      </c>
      <c r="F216" s="37">
        <v>8.8914999999999994E-2</v>
      </c>
      <c r="G216" s="37">
        <v>-0.13072</v>
      </c>
      <c r="H216" s="37">
        <v>3.2725999999999998E-2</v>
      </c>
      <c r="I216" s="37">
        <v>-0.2581</v>
      </c>
      <c r="J216" s="37">
        <v>3.6235000000000003E-2</v>
      </c>
      <c r="M216" s="37">
        <v>0.39113799999999999</v>
      </c>
      <c r="N216" s="37">
        <v>0.23494799999999999</v>
      </c>
      <c r="O216" s="37">
        <v>0.173014</v>
      </c>
      <c r="P216" s="37">
        <v>9.2144000000000004E-2</v>
      </c>
      <c r="Q216" s="37">
        <v>-0.14033000000000001</v>
      </c>
      <c r="R216" s="37">
        <v>3.0797000000000001E-2</v>
      </c>
      <c r="S216" s="37">
        <v>-0.26679999999999998</v>
      </c>
      <c r="T216" s="37">
        <v>3.7169000000000001E-2</v>
      </c>
      <c r="U216" s="34"/>
      <c r="V216" s="34"/>
      <c r="X216" s="34"/>
    </row>
    <row r="217" spans="2:27" x14ac:dyDescent="0.25">
      <c r="C217" s="37">
        <v>9.1482999999999995E-2</v>
      </c>
      <c r="D217" s="37">
        <v>4.1237000000000003E-2</v>
      </c>
      <c r="E217" s="37">
        <v>-2.5600000000000001E-2</v>
      </c>
      <c r="F217" s="37">
        <v>1.0684000000000001E-2</v>
      </c>
      <c r="G217" s="37">
        <v>-0.13605999999999999</v>
      </c>
      <c r="H217" s="37">
        <v>4.5630999999999998E-2</v>
      </c>
      <c r="I217" s="37">
        <v>-0.26069999999999999</v>
      </c>
      <c r="J217" s="37">
        <v>3.5992000000000003E-2</v>
      </c>
      <c r="M217" s="37">
        <v>8.8308999999999999E-2</v>
      </c>
      <c r="N217" s="37">
        <v>4.0495000000000003E-2</v>
      </c>
      <c r="O217" s="37">
        <v>-2.7570000000000001E-2</v>
      </c>
      <c r="P217" s="37">
        <v>1.026E-2</v>
      </c>
      <c r="Q217" s="37">
        <v>-0.14565</v>
      </c>
      <c r="R217" s="37">
        <v>4.3175999999999999E-2</v>
      </c>
      <c r="S217" s="37">
        <v>-0.26939000000000002</v>
      </c>
      <c r="T217" s="37">
        <v>3.6934000000000002E-2</v>
      </c>
      <c r="U217" s="34"/>
      <c r="V217" s="34"/>
      <c r="X217" s="34"/>
    </row>
    <row r="218" spans="2:27" x14ac:dyDescent="0.25">
      <c r="B218" t="s">
        <v>44</v>
      </c>
      <c r="C218">
        <f>MAX(C191:C217)</f>
        <v>1.3041579999999999</v>
      </c>
      <c r="E218" s="34">
        <f>MAX(E191:E217)</f>
        <v>1.1125689999999999</v>
      </c>
      <c r="G218" s="34">
        <f>MAX(G191:G217)</f>
        <v>-7.7710000000000001E-2</v>
      </c>
      <c r="I218" s="34">
        <f>MAX(I191:I217)</f>
        <v>-0.18239</v>
      </c>
      <c r="M218" s="34">
        <f>MAX(M191:M217)</f>
        <v>1.3698060000000001</v>
      </c>
      <c r="N218" s="34"/>
      <c r="O218" s="34">
        <f>MAX(O191:O217)</f>
        <v>1.3125690000000001</v>
      </c>
      <c r="P218" s="34"/>
      <c r="Q218" s="34">
        <f>MAX(Q191:Q217)</f>
        <v>-8.7590000000000001E-2</v>
      </c>
      <c r="S218" s="34">
        <f>MAX(S191:S217)</f>
        <v>-0.19137000000000001</v>
      </c>
      <c r="T218" s="34"/>
      <c r="U218" s="34"/>
      <c r="V218" s="34"/>
    </row>
    <row r="219" spans="2:27" x14ac:dyDescent="0.25">
      <c r="B219" t="s">
        <v>45</v>
      </c>
      <c r="C219">
        <f>MIN(C191:C217)</f>
        <v>-0.12554000000000001</v>
      </c>
      <c r="E219" s="34">
        <f>MIN(E191:E217)</f>
        <v>-0.17971999999999999</v>
      </c>
      <c r="G219" s="34">
        <f>MIN(G191:G217)</f>
        <v>-0.30315999999999999</v>
      </c>
      <c r="I219" s="34">
        <f>MIN(I191:I217)</f>
        <v>-0.28733999999999998</v>
      </c>
      <c r="M219" s="34">
        <f>MIN(M191:M217)</f>
        <v>-0.12776999999999999</v>
      </c>
      <c r="O219" s="34">
        <f>MIN(O191:O217)</f>
        <v>-0.18062</v>
      </c>
      <c r="Q219" s="34">
        <f>MIN(Q191:Q217)</f>
        <v>-0.30908000000000002</v>
      </c>
      <c r="S219" s="34">
        <f>MIN(S191:S217)</f>
        <v>-0.29369000000000001</v>
      </c>
    </row>
    <row r="221" spans="2:27" x14ac:dyDescent="0.25"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</row>
    <row r="222" spans="2:27" x14ac:dyDescent="0.25"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</row>
    <row r="223" spans="2:27" x14ac:dyDescent="0.25"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</row>
    <row r="224" spans="2:27" x14ac:dyDescent="0.25"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</row>
    <row r="229" spans="13:24" x14ac:dyDescent="0.25"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</row>
    <row r="230" spans="13:24" x14ac:dyDescent="0.25"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</row>
    <row r="231" spans="13:24" x14ac:dyDescent="0.25"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</row>
    <row r="232" spans="13:24" x14ac:dyDescent="0.25"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</row>
    <row r="237" spans="13:24" x14ac:dyDescent="0.25"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</row>
    <row r="238" spans="13:24" x14ac:dyDescent="0.25"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</row>
    <row r="239" spans="13:24" x14ac:dyDescent="0.25"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</row>
    <row r="240" spans="13:24" x14ac:dyDescent="0.25"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</row>
    <row r="245" spans="13:26" x14ac:dyDescent="0.25"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</row>
    <row r="246" spans="13:26" x14ac:dyDescent="0.25"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</row>
    <row r="247" spans="13:26" x14ac:dyDescent="0.25"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</row>
    <row r="248" spans="13:26" x14ac:dyDescent="0.25"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</row>
    <row r="253" spans="13:26" x14ac:dyDescent="0.25"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spans="13:26" x14ac:dyDescent="0.25"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spans="13:26" x14ac:dyDescent="0.25"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spans="13:26" x14ac:dyDescent="0.25"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</sheetData>
  <mergeCells count="117">
    <mergeCell ref="C8:D8"/>
    <mergeCell ref="E8:F8"/>
    <mergeCell ref="M173:M178"/>
    <mergeCell ref="M83:M88"/>
    <mergeCell ref="M23:M28"/>
    <mergeCell ref="M29:M34"/>
    <mergeCell ref="M35:M40"/>
    <mergeCell ref="M41:M46"/>
    <mergeCell ref="M47:M52"/>
    <mergeCell ref="J9:K9"/>
    <mergeCell ref="W21:X21"/>
    <mergeCell ref="M11:M16"/>
    <mergeCell ref="O11:O16"/>
    <mergeCell ref="P9:Q9"/>
    <mergeCell ref="R9:S9"/>
    <mergeCell ref="U9:V9"/>
    <mergeCell ref="W9:X9"/>
    <mergeCell ref="O167:O172"/>
    <mergeCell ref="M65:M70"/>
    <mergeCell ref="M71:M76"/>
    <mergeCell ref="M77:M82"/>
    <mergeCell ref="M161:M166"/>
    <mergeCell ref="M167:M172"/>
    <mergeCell ref="O179:O184"/>
    <mergeCell ref="P21:Q21"/>
    <mergeCell ref="R21:S21"/>
    <mergeCell ref="U21:V21"/>
    <mergeCell ref="O131:O136"/>
    <mergeCell ref="O137:O142"/>
    <mergeCell ref="O143:O148"/>
    <mergeCell ref="O149:O154"/>
    <mergeCell ref="O155:O160"/>
    <mergeCell ref="O161:O166"/>
    <mergeCell ref="O95:O100"/>
    <mergeCell ref="O101:O106"/>
    <mergeCell ref="O107:O112"/>
    <mergeCell ref="O113:O118"/>
    <mergeCell ref="O119:O124"/>
    <mergeCell ref="O125:O130"/>
    <mergeCell ref="O59:O64"/>
    <mergeCell ref="O65:O70"/>
    <mergeCell ref="O71:O76"/>
    <mergeCell ref="O77:O82"/>
    <mergeCell ref="O83:O88"/>
    <mergeCell ref="O173:O178"/>
    <mergeCell ref="O89:O94"/>
    <mergeCell ref="A83:A88"/>
    <mergeCell ref="A89:A94"/>
    <mergeCell ref="A95:A100"/>
    <mergeCell ref="M179:M184"/>
    <mergeCell ref="O23:O28"/>
    <mergeCell ref="O29:O34"/>
    <mergeCell ref="O35:O40"/>
    <mergeCell ref="O41:O46"/>
    <mergeCell ref="O47:O52"/>
    <mergeCell ref="O53:O58"/>
    <mergeCell ref="M125:M130"/>
    <mergeCell ref="M131:M136"/>
    <mergeCell ref="M137:M142"/>
    <mergeCell ref="M143:M148"/>
    <mergeCell ref="M149:M154"/>
    <mergeCell ref="M155:M160"/>
    <mergeCell ref="M89:M94"/>
    <mergeCell ref="M95:M100"/>
    <mergeCell ref="M101:M106"/>
    <mergeCell ref="M107:M112"/>
    <mergeCell ref="M113:M118"/>
    <mergeCell ref="M119:M124"/>
    <mergeCell ref="M53:M58"/>
    <mergeCell ref="M59:M64"/>
    <mergeCell ref="A59:A64"/>
    <mergeCell ref="F3:H3"/>
    <mergeCell ref="A23:A28"/>
    <mergeCell ref="H9:I9"/>
    <mergeCell ref="A173:A178"/>
    <mergeCell ref="A179:A184"/>
    <mergeCell ref="C21:D21"/>
    <mergeCell ref="E21:F21"/>
    <mergeCell ref="H21:I21"/>
    <mergeCell ref="A137:A142"/>
    <mergeCell ref="A143:A148"/>
    <mergeCell ref="A149:A154"/>
    <mergeCell ref="A155:A160"/>
    <mergeCell ref="A161:A166"/>
    <mergeCell ref="A167:A172"/>
    <mergeCell ref="A101:A106"/>
    <mergeCell ref="A107:A112"/>
    <mergeCell ref="A113:A118"/>
    <mergeCell ref="A119:A124"/>
    <mergeCell ref="A125:A130"/>
    <mergeCell ref="A131:A136"/>
    <mergeCell ref="A65:A70"/>
    <mergeCell ref="A71:A76"/>
    <mergeCell ref="A77:A82"/>
    <mergeCell ref="A11:A16"/>
    <mergeCell ref="C9:D9"/>
    <mergeCell ref="E9:F9"/>
    <mergeCell ref="A29:A34"/>
    <mergeCell ref="A35:A40"/>
    <mergeCell ref="A41:A46"/>
    <mergeCell ref="A47:A52"/>
    <mergeCell ref="A53:A58"/>
    <mergeCell ref="J21:K21"/>
    <mergeCell ref="M186:P186"/>
    <mergeCell ref="G186:J186"/>
    <mergeCell ref="Q186:T186"/>
    <mergeCell ref="C187:D187"/>
    <mergeCell ref="E187:F187"/>
    <mergeCell ref="G187:H187"/>
    <mergeCell ref="I187:J187"/>
    <mergeCell ref="C188:J188"/>
    <mergeCell ref="M187:N187"/>
    <mergeCell ref="O187:P187"/>
    <mergeCell ref="Q187:R187"/>
    <mergeCell ref="S187:T187"/>
    <mergeCell ref="M188:T188"/>
    <mergeCell ref="C186:F18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EIS - Control</vt:lpstr>
      <vt:lpstr>EIS - Test</vt:lpstr>
      <vt:lpstr>DI - Zmod</vt:lpstr>
      <vt:lpstr>Cell Index -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2022-07-18T09:51:30Z</dcterms:created>
  <dcterms:modified xsi:type="dcterms:W3CDTF">2023-01-06T23:10:46Z</dcterms:modified>
  <cp:category/>
  <cp:contentStatus/>
</cp:coreProperties>
</file>